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50" windowHeight="4095" tabRatio="756" activeTab="1"/>
  </bookViews>
  <sheets>
    <sheet name="大会会場詳細" sheetId="1" r:id="rId1"/>
    <sheet name="tournament" sheetId="2" r:id="rId2"/>
    <sheet name="決勝【Match No,104】" sheetId="3" r:id="rId3"/>
    <sheet name="準決勝以降日程" sheetId="4" r:id="rId4"/>
    <sheet name="4回戦,準々決勝ケジュール(161120)" sheetId="5" r:id="rId5"/>
    <sheet name="2,3回戦スケジュール(161113)" sheetId="6" r:id="rId6"/>
    <sheet name="1回戦スケジュール(161106)" sheetId="7" r:id="rId7"/>
    <sheet name="参加チーム" sheetId="8" r:id="rId8"/>
  </sheets>
  <definedNames>
    <definedName name="_xlnm._FilterDatabase" localSheetId="7" hidden="1">'参加チーム'!$A$1:$F$106</definedName>
    <definedName name="_xlnm.Print_Area" localSheetId="2">'決勝【Match No,104】'!$A$1:$AJ$71</definedName>
    <definedName name="_xlnm.Print_Area" localSheetId="7">'参加チーム'!$A$1:$E$106</definedName>
  </definedNames>
  <calcPr fullCalcOnLoad="1"/>
</workbook>
</file>

<file path=xl/sharedStrings.xml><?xml version="1.0" encoding="utf-8"?>
<sst xmlns="http://schemas.openxmlformats.org/spreadsheetml/2006/main" count="2012" uniqueCount="859">
  <si>
    <t>大分</t>
  </si>
  <si>
    <t>日田</t>
  </si>
  <si>
    <t>中津</t>
  </si>
  <si>
    <t>津久見</t>
  </si>
  <si>
    <t>別府</t>
  </si>
  <si>
    <t>佐伯</t>
  </si>
  <si>
    <t>1回戦</t>
  </si>
  <si>
    <t>2回戦</t>
  </si>
  <si>
    <t>3回戦</t>
  </si>
  <si>
    <t>4回戦</t>
  </si>
  <si>
    <t>準々決勝</t>
  </si>
  <si>
    <t>準決勝</t>
  </si>
  <si>
    <t>決勝</t>
  </si>
  <si>
    <t>＜時間割＞</t>
  </si>
  <si>
    <t>＜日程＞</t>
  </si>
  <si>
    <t>県協会人工芝グラウンド</t>
  </si>
  <si>
    <t>＜会場＞</t>
  </si>
  <si>
    <t>地域</t>
  </si>
  <si>
    <t>期日等</t>
  </si>
  <si>
    <t>会場</t>
  </si>
  <si>
    <t>住所</t>
  </si>
  <si>
    <t>電話番号</t>
  </si>
  <si>
    <t>中津</t>
  </si>
  <si>
    <t>中津市小祝新町110番地</t>
  </si>
  <si>
    <t>佐伯</t>
  </si>
  <si>
    <t>豊肥</t>
  </si>
  <si>
    <t>豊後大野市三重町百枝1087番地</t>
  </si>
  <si>
    <t>0974-22-7679</t>
  </si>
  <si>
    <t>津久見・臼杵</t>
  </si>
  <si>
    <t>臼杵市野津町大字原326番地</t>
  </si>
  <si>
    <t>0974-32-7757</t>
  </si>
  <si>
    <t>日田</t>
  </si>
  <si>
    <t>日田市君迫町1335-1</t>
  </si>
  <si>
    <t>玖珠町大字山田90番地</t>
  </si>
  <si>
    <t>宇佐高田</t>
  </si>
  <si>
    <t>宇佐市総合運動場</t>
  </si>
  <si>
    <t>宇佐市大字川部1591番地</t>
  </si>
  <si>
    <t>0978-37-3335　
(管理事務所)</t>
  </si>
  <si>
    <t>宇佐市大字川部1592番地</t>
  </si>
  <si>
    <t>0978-37-3336　
(管理事務所)</t>
  </si>
  <si>
    <t>速杵国東</t>
  </si>
  <si>
    <t>ﾌｯﾄﾎﾞｰﾙｾﾝﾀｰ大分きつき(杵築市営ｻｯｶｰ場)</t>
  </si>
  <si>
    <t>杵築市山香町大字野原700-5</t>
  </si>
  <si>
    <t>0977-28-5600</t>
  </si>
  <si>
    <t>別府</t>
  </si>
  <si>
    <t>実相寺ｻｯｶｰ競技場(人工芝)</t>
  </si>
  <si>
    <t>別府市大字鶴見3705番地</t>
  </si>
  <si>
    <t>0977-26-0535
 (市民体育館内)</t>
  </si>
  <si>
    <t>別府市大字鶴見3706番地</t>
  </si>
  <si>
    <t>0977-26-0536
 (市民体育館内)</t>
  </si>
  <si>
    <t>ＦＣ　ＵＮＩＴＥ</t>
  </si>
  <si>
    <t>宇佐高田</t>
  </si>
  <si>
    <t>ＦＣ　ＷＡＹＳ</t>
  </si>
  <si>
    <t>ＦＣ．ＵＳＡ</t>
  </si>
  <si>
    <t>安心院ＦＣ</t>
  </si>
  <si>
    <t>四日市南ＳＳＣ</t>
  </si>
  <si>
    <t>四日市北ＪＦＣ</t>
  </si>
  <si>
    <t>豊後高田ＦＣ　Ｂｏｒｄｅｒ　Ｊｒ</t>
  </si>
  <si>
    <t>豊川サッカークラブ</t>
  </si>
  <si>
    <t>臼杵ＳＳＳ</t>
  </si>
  <si>
    <t>臼杵</t>
  </si>
  <si>
    <t>市浜レッドソックス</t>
  </si>
  <si>
    <t>野津ＦＣ</t>
  </si>
  <si>
    <t>佐伯リベロフットボールクラブ</t>
  </si>
  <si>
    <t>佐伯</t>
  </si>
  <si>
    <t>鶴岡Ｓ―ｐｌａｙ</t>
  </si>
  <si>
    <t>鶴見少年サッカークラブ</t>
  </si>
  <si>
    <t>渡町台サッカークラブ</t>
  </si>
  <si>
    <t>木立ＦＣ</t>
  </si>
  <si>
    <t>弥生少年サッカークラブ</t>
  </si>
  <si>
    <t>ＦＣ　くにさき</t>
  </si>
  <si>
    <t>速杵国東</t>
  </si>
  <si>
    <t>ＦＣ安岐</t>
  </si>
  <si>
    <t>ＯＫＹ山香サッカークラブ</t>
  </si>
  <si>
    <t>きつきＦＣ</t>
  </si>
  <si>
    <t>くにみＦＣ</t>
  </si>
  <si>
    <t>スマイス日出</t>
  </si>
  <si>
    <t>ようこくバンビーレＦＣ</t>
  </si>
  <si>
    <t>杵築東ＦＣ</t>
  </si>
  <si>
    <t>日出サッカースポーツ少年団</t>
  </si>
  <si>
    <t>八坂少年サッカークラブ</t>
  </si>
  <si>
    <t>武蔵オークスサッカークラブ</t>
  </si>
  <si>
    <t>ＦＣ　ＲＥＧＡＴＥ</t>
  </si>
  <si>
    <t>大分</t>
  </si>
  <si>
    <t>ＫＩＮＧＳ　ＦＯＯＴＢＡＬＬＣＬＵＢ　Ｕ－１２</t>
  </si>
  <si>
    <t>ＭＳＳ</t>
  </si>
  <si>
    <t>アトレチコエラン横瀬</t>
  </si>
  <si>
    <t>ヴィンクラッソ大分ＦＣジュニア</t>
  </si>
  <si>
    <t>ヴェルスパ大分　Ｕ－１２</t>
  </si>
  <si>
    <t>カティオーラフットボールクラブ　松岡</t>
  </si>
  <si>
    <t>カティオーラフットボールクラブ　大在</t>
  </si>
  <si>
    <t>カティオーラフットボールクラブＵ－１２</t>
  </si>
  <si>
    <t>ドリームキッズサッカークラブ</t>
  </si>
  <si>
    <t>鴛野サッカースポーツ少年団</t>
  </si>
  <si>
    <t>吉野ＦＣ</t>
  </si>
  <si>
    <t>金池長浜サッカースポーツ少年団</t>
  </si>
  <si>
    <t>戸次ＳＳＳ</t>
  </si>
  <si>
    <t>三佐サッカースポーツ少年団</t>
  </si>
  <si>
    <t>宗方サッカークラブ</t>
  </si>
  <si>
    <t>滝尾下郡サッカースポーツ少年団</t>
  </si>
  <si>
    <t>東陽フットボールクラブ</t>
  </si>
  <si>
    <t>桃園サッカースポーツ少年団</t>
  </si>
  <si>
    <t>南大分サッカー少年団</t>
  </si>
  <si>
    <t>敷戸サッカースポーツ少年団</t>
  </si>
  <si>
    <t>別保ＳＦＣ</t>
  </si>
  <si>
    <t>豊府サッカースポーツ少年団</t>
  </si>
  <si>
    <t>北郡坂ノ市サッカースポーツ少年団</t>
  </si>
  <si>
    <t>明治サッカースポーツ少年団</t>
  </si>
  <si>
    <t>明治北ＳＳＣ</t>
  </si>
  <si>
    <t>明野西ＪＦＣ</t>
  </si>
  <si>
    <t>明野東サッカースポーツ少年団</t>
  </si>
  <si>
    <t>由布川サッカースポーツ少年団</t>
  </si>
  <si>
    <t>ＦＣ中津グラシアス</t>
  </si>
  <si>
    <t>中津</t>
  </si>
  <si>
    <t>Ｓｈｙｎｔ　ＦＣ</t>
  </si>
  <si>
    <t>ティエラフットボールクラブＵ－１２</t>
  </si>
  <si>
    <t>はやぶさフットボールクラブ</t>
  </si>
  <si>
    <t>下毛ＦＣ</t>
  </si>
  <si>
    <t>小楠．今津少年サッカ－クラブ</t>
  </si>
  <si>
    <t>中津沖代少年サッカークラブ</t>
  </si>
  <si>
    <t>中津豊南フットボールクラブ</t>
  </si>
  <si>
    <t>鶴居ＳＳＳ</t>
  </si>
  <si>
    <t>和田・如水少年サッカークラブ</t>
  </si>
  <si>
    <t>青江小　サッカースポーツ少年団</t>
  </si>
  <si>
    <t>津久見</t>
  </si>
  <si>
    <t>千怒小サッカースポーツ少年団</t>
  </si>
  <si>
    <t>津久見サッカースポーツ少年団</t>
  </si>
  <si>
    <t>ＦＣアリアーレ</t>
  </si>
  <si>
    <t>日田</t>
  </si>
  <si>
    <t>ＭＦＣ三花少年サッカー教室</t>
  </si>
  <si>
    <t>玖珠サッカースポーツ少年団</t>
  </si>
  <si>
    <t>桂林少年サッカークラブ</t>
  </si>
  <si>
    <t>三芳少年サッカースクール</t>
  </si>
  <si>
    <t>若宮サッカースポーツ少年団</t>
  </si>
  <si>
    <t>石井ジュニアサッカークラブ</t>
  </si>
  <si>
    <t>太陽スポーツクラブ大分西</t>
  </si>
  <si>
    <t>天瀬ジュニアサッカークラブ</t>
  </si>
  <si>
    <t>咸宜日隈サッカークラブ</t>
  </si>
  <si>
    <t>別府</t>
  </si>
  <si>
    <t>スマイスＦＣ</t>
  </si>
  <si>
    <t>大平山アソシエーション式フットボールクラブ</t>
  </si>
  <si>
    <t>朝日ＦＣ</t>
  </si>
  <si>
    <t>鶴見ジュニアサッカークラブ</t>
  </si>
  <si>
    <t>南立石サッカースポーツ少年団</t>
  </si>
  <si>
    <t>緑丘サッカースポーツ少年団</t>
  </si>
  <si>
    <t>ＦＣ大野</t>
  </si>
  <si>
    <t>豊肥</t>
  </si>
  <si>
    <t>県央おおのＪＦＣ</t>
  </si>
  <si>
    <t>竹田直入ＦＣ</t>
  </si>
  <si>
    <t>地域</t>
  </si>
  <si>
    <t>No,</t>
  </si>
  <si>
    <t>決勝</t>
  </si>
  <si>
    <t>準決勝</t>
  </si>
  <si>
    <t>下段：時間割</t>
  </si>
  <si>
    <t>上段：会場</t>
  </si>
  <si>
    <t>人工芝A/B</t>
  </si>
  <si>
    <t>別府Ⅱ</t>
  </si>
  <si>
    <t>中津Ⅱ</t>
  </si>
  <si>
    <t>速杵国Ⅱ</t>
  </si>
  <si>
    <t>日田Ⅱ</t>
  </si>
  <si>
    <t>宇高Ⅱ</t>
  </si>
  <si>
    <t>佐伯Ⅱ</t>
  </si>
  <si>
    <t>豊肥Ⅱ</t>
  </si>
  <si>
    <t>宇高Ⅰ</t>
  </si>
  <si>
    <t>サブA</t>
  </si>
  <si>
    <t>大分スポーツ公園だいぎんサッカー･ラグビー場　Aコート</t>
  </si>
  <si>
    <t>４回戦･準々決勝</t>
  </si>
  <si>
    <t>２･３回戦</t>
  </si>
  <si>
    <t>佐伯Ⅰ</t>
  </si>
  <si>
    <t>別府Ⅰ</t>
  </si>
  <si>
    <t>速杵国Ⅰ</t>
  </si>
  <si>
    <t>中津Ⅰ</t>
  </si>
  <si>
    <t>中津Ⅰ</t>
  </si>
  <si>
    <t>豊肥Ⅰ</t>
  </si>
  <si>
    <t>日田Ⅰ</t>
  </si>
  <si>
    <t>速杵国Ⅰ</t>
  </si>
  <si>
    <t>中津Ⅱ</t>
  </si>
  <si>
    <t>佐伯Ⅱ</t>
  </si>
  <si>
    <t>豊肥Ⅱ</t>
  </si>
  <si>
    <t>日田Ⅱ</t>
  </si>
  <si>
    <t>速杵国Ⅱ</t>
  </si>
  <si>
    <t>別府Ⅱ</t>
  </si>
  <si>
    <t xml:space="preserve"> </t>
  </si>
  <si>
    <t>１回戦</t>
  </si>
  <si>
    <t>①10:00～</t>
  </si>
  <si>
    <t>②11:00～</t>
  </si>
  <si>
    <t>③12:00～</t>
  </si>
  <si>
    <t>④13:00～</t>
  </si>
  <si>
    <t>⑤14:00～</t>
  </si>
  <si>
    <t>⑥15:00～</t>
  </si>
  <si>
    <t>（１）期日</t>
  </si>
  <si>
    <t>会場：</t>
  </si>
  <si>
    <t>副審</t>
  </si>
  <si>
    <t>-</t>
  </si>
  <si>
    <t>③
チーム</t>
  </si>
  <si>
    <t>PK</t>
  </si>
  <si>
    <t>④
チーム</t>
  </si>
  <si>
    <t>①
チーム</t>
  </si>
  <si>
    <t>⑤
チーム</t>
  </si>
  <si>
    <t>②
チーム</t>
  </si>
  <si>
    <t>⑥
チーム</t>
  </si>
  <si>
    <t>萩尾公園ｸﾞﾗｳﾝﾄﾞ</t>
  </si>
  <si>
    <t>宇佐市総合運動場</t>
  </si>
  <si>
    <t>ﾌｯﾄﾎﾞｰﾙｾﾝﾀｰ大分きつき(杵築市営ｻｯｶｰ場)</t>
  </si>
  <si>
    <t>実相寺ｻｯｶｰ競技場(人工芝)</t>
  </si>
  <si>
    <t>県協会人工芝グラウンド</t>
  </si>
  <si>
    <t>人工芝　B</t>
  </si>
  <si>
    <t>人工芝　A</t>
  </si>
  <si>
    <t>佐伯Ⅱ</t>
  </si>
  <si>
    <t>日田Ⅱ</t>
  </si>
  <si>
    <t>サブA</t>
  </si>
  <si>
    <t>人工芝A/B</t>
  </si>
  <si>
    <t>大分市大字松岡6841番地</t>
  </si>
  <si>
    <t>097-528-7700
(管理事務所)</t>
  </si>
  <si>
    <t>097-573-2002
(管理事務所)</t>
  </si>
  <si>
    <t>会場略</t>
  </si>
  <si>
    <t>大分県ｻｯｶｰ協会人工芝ｸﾞﾗｳﾝﾄﾞ</t>
  </si>
  <si>
    <t>大分ｽﾎﾟｰﾂ公園だいぎんｻｯｶｰ･ﾗｸﾞﾋﾞｰ場　Aｺｰﾄ</t>
  </si>
  <si>
    <t>0979-25-1858
（管理事務所：中津体育ｾﾝﾀｰ ）</t>
  </si>
  <si>
    <t>0973-72-6880
(玖珠町B&amp;G海洋ｾﾝﾀｰ 社会教育課 社会体育係)</t>
  </si>
  <si>
    <t>（２）日程</t>
  </si>
  <si>
    <t>会場設営</t>
  </si>
  <si>
    <t>片付け</t>
  </si>
  <si>
    <t>※各試合70分前にマッチコーディネーションミーティング実施します。</t>
  </si>
  <si>
    <t>会場：</t>
  </si>
  <si>
    <t>準決勝①</t>
  </si>
  <si>
    <t>主審</t>
  </si>
  <si>
    <t>副審</t>
  </si>
  <si>
    <t>4審</t>
  </si>
  <si>
    <t>本部</t>
  </si>
  <si>
    <t>準決勝②</t>
  </si>
  <si>
    <t>決勝</t>
  </si>
  <si>
    <t>派遣審判員</t>
  </si>
  <si>
    <t>表彰</t>
  </si>
  <si>
    <t>《問い合わせ》委員長　安東　携帯　０９０－８６６８−０６９７</t>
  </si>
  <si>
    <t>第４０回　全日本少年サッカー大会大分県大会　組み合わせ</t>
  </si>
  <si>
    <t>1回戦：11/6</t>
  </si>
  <si>
    <t>4回戦･準々決勝：11/20</t>
  </si>
  <si>
    <t>準決勝：11/26</t>
  </si>
  <si>
    <t>決勝：11/27</t>
  </si>
  <si>
    <t>2･3回戦：11/13</t>
  </si>
  <si>
    <t>津・臼Ⅱ</t>
  </si>
  <si>
    <t>津・臼Ⅱ</t>
  </si>
  <si>
    <t>0973-24-3595
(管理事務所)</t>
  </si>
  <si>
    <t>11/26・27</t>
  </si>
  <si>
    <t>弥生町総合運動公園多目的広場</t>
  </si>
  <si>
    <t>0972-46-1676</t>
  </si>
  <si>
    <t>0977-28-5600</t>
  </si>
  <si>
    <t>杵築市山香町大字野原700-5</t>
  </si>
  <si>
    <t>三保ＳＣ</t>
  </si>
  <si>
    <t>別府フットボールクラブ・ミネルバＵ－１２</t>
  </si>
  <si>
    <t>大分トリニータＵ－１２</t>
  </si>
  <si>
    <t>田尻サッカースポーツ少年団</t>
  </si>
  <si>
    <t>判田サッカースポーツ少年団</t>
  </si>
  <si>
    <t>横瀬西ＳＦＣ</t>
  </si>
  <si>
    <t>リノスフットサルクラブ　Ｕ－１２</t>
  </si>
  <si>
    <t>カティオーラフットボールクラブ七瀬</t>
  </si>
  <si>
    <t>大分1</t>
  </si>
  <si>
    <t>大分2</t>
  </si>
  <si>
    <t>大分3</t>
  </si>
  <si>
    <t>別府2</t>
  </si>
  <si>
    <t>大分4</t>
  </si>
  <si>
    <t>日田2</t>
  </si>
  <si>
    <t>大分5</t>
  </si>
  <si>
    <t>別府3</t>
  </si>
  <si>
    <t>中津2</t>
  </si>
  <si>
    <t>日田3</t>
  </si>
  <si>
    <t>大分6</t>
  </si>
  <si>
    <t>大分7</t>
  </si>
  <si>
    <t>宇高Ⅰ</t>
  </si>
  <si>
    <t>①</t>
  </si>
  <si>
    <t>②</t>
  </si>
  <si>
    <t>⑤</t>
  </si>
  <si>
    <t>宇佐高田</t>
  </si>
  <si>
    <t>③</t>
  </si>
  <si>
    <t>人工芝A</t>
  </si>
  <si>
    <t>人工芝B</t>
  </si>
  <si>
    <t>⑥</t>
  </si>
  <si>
    <t>④</t>
  </si>
  <si>
    <t>臼杵</t>
  </si>
  <si>
    <t>豊肥</t>
  </si>
  <si>
    <t>速杵国東</t>
  </si>
  <si>
    <t>サブA</t>
  </si>
  <si>
    <t>サブA</t>
  </si>
  <si>
    <t>速杵国東1</t>
  </si>
  <si>
    <t>佐伯1</t>
  </si>
  <si>
    <t>速杵国Ⅰ</t>
  </si>
  <si>
    <t>速杵国東3</t>
  </si>
  <si>
    <t>大分8</t>
  </si>
  <si>
    <t>大分9</t>
  </si>
  <si>
    <t>中津1</t>
  </si>
  <si>
    <t>日田1</t>
  </si>
  <si>
    <t>大分10</t>
  </si>
  <si>
    <t>大分11</t>
  </si>
  <si>
    <t>中津3</t>
  </si>
  <si>
    <t>大分12</t>
  </si>
  <si>
    <t>大分13</t>
  </si>
  <si>
    <t>速杵国東2</t>
  </si>
  <si>
    <t>佐伯2</t>
  </si>
  <si>
    <t>津久見</t>
  </si>
  <si>
    <t>別府1</t>
  </si>
  <si>
    <t>佐伯市弥生大字上小倉1234番地1</t>
  </si>
  <si>
    <t>第４０回　全日本少年サッカー大会大分県大会　1回戦スケジュール</t>
  </si>
  <si>
    <t>＜11/06開催＞</t>
  </si>
  <si>
    <t>ﾌｯﾄﾎﾞｰﾙｾﾝﾀｰ大分きつき(杵築市営ｻｯｶｰ場)</t>
  </si>
  <si>
    <t>実相寺ｻｯｶｰ競技場(人工芝)</t>
  </si>
  <si>
    <t>11月06日（日）</t>
  </si>
  <si>
    <t>＜11/13開催＞</t>
  </si>
  <si>
    <t>津・臼Ⅱ</t>
  </si>
  <si>
    <t>吉四六ﾗﾝﾄﾞ陸上競技場</t>
  </si>
  <si>
    <t>11月13日（日）</t>
  </si>
  <si>
    <t>中津Ⅱ</t>
  </si>
  <si>
    <t>中津総合運動場（永添ｻｯｶｰ場）</t>
  </si>
  <si>
    <t>弥生町総合運動公園多目的広場</t>
  </si>
  <si>
    <t>弥生町総合運動公園多目的広場</t>
  </si>
  <si>
    <t>宇高Ⅱ</t>
  </si>
  <si>
    <t>宇高Ⅱ</t>
  </si>
  <si>
    <t>宇佐市総合運動場</t>
  </si>
  <si>
    <t>豊肥Ⅱ</t>
  </si>
  <si>
    <t>速杵国Ⅱ</t>
  </si>
  <si>
    <t>ﾌｯﾄﾎﾞｰﾙｾﾝﾀｰ大分きつき(杵築市営ｻｯｶｰ場)</t>
  </si>
  <si>
    <t>津・臼Ⅱ</t>
  </si>
  <si>
    <t>吉四六ﾗﾝﾄﾞ陸上競技場</t>
  </si>
  <si>
    <t>吉四六ﾗﾝﾄﾞ陸上競技場</t>
  </si>
  <si>
    <t>別府Ⅱ</t>
  </si>
  <si>
    <t>実相寺ｻｯｶｰ競技場(人工芝)</t>
  </si>
  <si>
    <t>＜11/20開催＞</t>
  </si>
  <si>
    <t>第４０回　全日本少年サッカー大会大分県大会　2,3回戦スケジュール</t>
  </si>
  <si>
    <t>第４０回　全日本少年サッカー大会大分県大会　4回戦,準々決勝ケジュール</t>
  </si>
  <si>
    <t>11月20日（日）</t>
  </si>
  <si>
    <t>１１月２６日（土）準決勝</t>
  </si>
  <si>
    <t>第４０回　全日本少年サッカー大会大分県大会　準決勝/決勝スケジュール</t>
  </si>
  <si>
    <t>１１月２７日（日）決勝</t>
  </si>
  <si>
    <t>準決勝①【Match No,102】マッチコーディネーションミーティング</t>
  </si>
  <si>
    <t>準決勝②【Match No,103】マッチコーディネーションミーティング</t>
  </si>
  <si>
    <t>①10:00～</t>
  </si>
  <si>
    <t>③12:00～</t>
  </si>
  <si>
    <t>⑤14:00～</t>
  </si>
  <si>
    <t>大分スポーツ公園だいぎんサッカー･ラグビー場　Aコート</t>
  </si>
  <si>
    <t>１１：３０～</t>
  </si>
  <si>
    <t>大会役員にてフラッグ・本部・ゴール等を片付けます。</t>
  </si>
  <si>
    <t>９：００～</t>
  </si>
  <si>
    <t>大会役員</t>
  </si>
  <si>
    <t>９：５０～</t>
  </si>
  <si>
    <t>MCM</t>
  </si>
  <si>
    <t>１１：００～</t>
  </si>
  <si>
    <t>【Match No,104】</t>
  </si>
  <si>
    <t>１２：３０～</t>
  </si>
  <si>
    <t>優勝・準優勝・各賞の表彰をします。</t>
  </si>
  <si>
    <t>※指導者以外の問い合わせは、ご遠慮願います。</t>
  </si>
  <si>
    <t>１１：５０～</t>
  </si>
  <si>
    <t>１２：５０～</t>
  </si>
  <si>
    <t>１３：００～</t>
  </si>
  <si>
    <t>【Match No,102】</t>
  </si>
  <si>
    <t>１４：００～</t>
  </si>
  <si>
    <t>【Match No,103】</t>
  </si>
  <si>
    <t>中津Ⅰ</t>
  </si>
  <si>
    <t>中津市小祝漁港広場　A</t>
  </si>
  <si>
    <t>中津市小祝漁港広場　B</t>
  </si>
  <si>
    <t>日田Ⅰ</t>
  </si>
  <si>
    <t>佐伯Ⅰ</t>
  </si>
  <si>
    <t>宇高Ⅰ</t>
  </si>
  <si>
    <t>宇高Ⅰ</t>
  </si>
  <si>
    <t>宇佐市総合運動場</t>
  </si>
  <si>
    <t>豊肥Ⅰ</t>
  </si>
  <si>
    <t>速杵国Ⅰ</t>
  </si>
  <si>
    <t>ﾌｯﾄﾎﾞｰﾙｾﾝﾀｰ大分きつき(杵築市営ｻｯｶｰ場)</t>
  </si>
  <si>
    <t>別府Ⅰ</t>
  </si>
  <si>
    <t>⑥15:00～</t>
  </si>
  <si>
    <t>⑥
チーム</t>
  </si>
  <si>
    <t>⑦16:00～</t>
  </si>
  <si>
    <t>⑦16:00～</t>
  </si>
  <si>
    <t>⑦
チーム</t>
  </si>
  <si>
    <t>大野総合運動公園</t>
  </si>
  <si>
    <t>豊後大野市大野町田代2666番地</t>
  </si>
  <si>
    <t>0974-34-4000</t>
  </si>
  <si>
    <t>大野総合運動公園</t>
  </si>
  <si>
    <t>大野総合運動公園</t>
  </si>
  <si>
    <t>スマイス・セレソンＢ</t>
  </si>
  <si>
    <t>スマイス・セレソン</t>
  </si>
  <si>
    <t>ブルーウイングフットボールクラブ</t>
  </si>
  <si>
    <t>カティオーラフットボールクラブ　高城</t>
  </si>
  <si>
    <t>最終承認待ち(申込確認済み)</t>
  </si>
  <si>
    <t>大分トリニータタートルズＡ</t>
  </si>
  <si>
    <t>大分トリニータタートルズＢ</t>
  </si>
  <si>
    <t>カティオーラフットボールクラブ　高城Ｂ</t>
  </si>
  <si>
    <t>ブルーウイングフットボールクラブ　Ｂ</t>
  </si>
  <si>
    <t>9/30　個人名振込</t>
  </si>
  <si>
    <r>
      <t>参加申込状況(期限　10/2　午後11時00分)
(</t>
    </r>
    <r>
      <rPr>
        <sz val="10"/>
        <color indexed="10"/>
        <rFont val="Meiryo UI"/>
        <family val="3"/>
      </rPr>
      <t>10/2　午後8時00分</t>
    </r>
    <r>
      <rPr>
        <sz val="10"/>
        <color indexed="8"/>
        <rFont val="Meiryo UI"/>
        <family val="3"/>
      </rPr>
      <t>現在)</t>
    </r>
  </si>
  <si>
    <r>
      <t>振り込み(期限　9/30　午後3時00分)
(</t>
    </r>
    <r>
      <rPr>
        <sz val="10"/>
        <color indexed="10"/>
        <rFont val="Meiryo UI"/>
        <family val="3"/>
      </rPr>
      <t>10/4　午後7時30分</t>
    </r>
    <r>
      <rPr>
        <sz val="10"/>
        <color indexed="8"/>
        <rFont val="Meiryo UI"/>
        <family val="3"/>
      </rPr>
      <t>現在)</t>
    </r>
  </si>
  <si>
    <t>①(M1)</t>
  </si>
  <si>
    <t>①(M2)</t>
  </si>
  <si>
    <t>①(M3)</t>
  </si>
  <si>
    <t>①(M9)</t>
  </si>
  <si>
    <t>②(M10)</t>
  </si>
  <si>
    <t>③(M12)</t>
  </si>
  <si>
    <t>②(M13)</t>
  </si>
  <si>
    <t>②(M14)</t>
  </si>
  <si>
    <t>③(M16)</t>
  </si>
  <si>
    <t>③(M17)</t>
  </si>
  <si>
    <t>②(M18)</t>
  </si>
  <si>
    <t>④(M21)</t>
  </si>
  <si>
    <t>④(M25)</t>
  </si>
  <si>
    <t>③(M26)</t>
  </si>
  <si>
    <t>⑤(M27)</t>
  </si>
  <si>
    <t>⑥(M32)</t>
  </si>
  <si>
    <t>B④(M34)</t>
  </si>
  <si>
    <t>⑤(M35)</t>
  </si>
  <si>
    <t>④(M36)</t>
  </si>
  <si>
    <t>⑤(M37)</t>
  </si>
  <si>
    <t>⑥(M38)</t>
  </si>
  <si>
    <t>⑦(M41)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</si>
  <si>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</si>
  <si>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</si>
  <si>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</si>
  <si>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</si>
  <si>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</si>
  <si>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</si>
  <si>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</si>
  <si>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</si>
  <si>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</si>
  <si>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</si>
  <si>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</si>
  <si>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</si>
  <si>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</si>
  <si>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</si>
  <si>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</si>
  <si>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</si>
  <si>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</si>
  <si>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</si>
  <si>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</si>
  <si>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</si>
  <si>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</si>
  <si>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</si>
  <si>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</si>
  <si>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</si>
  <si>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</si>
  <si>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</si>
  <si>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</si>
  <si>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</si>
  <si>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</si>
  <si>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</si>
  <si>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</si>
  <si>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</si>
  <si>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</si>
  <si>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</si>
  <si>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</si>
  <si>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</si>
  <si>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</si>
  <si>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</si>
  <si>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</si>
  <si>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</si>
  <si>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</si>
  <si>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</si>
  <si>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</si>
  <si>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</si>
  <si>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</si>
  <si>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</si>
  <si>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</si>
  <si>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</si>
  <si>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</si>
  <si>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</si>
  <si>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</si>
  <si>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</si>
  <si>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</si>
  <si>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</si>
  <si>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</si>
  <si>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</si>
  <si>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</si>
  <si>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</si>
  <si>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</si>
  <si>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</si>
  <si>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</si>
  <si>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</si>
  <si>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</si>
  <si>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ｻﾝ・ｽﾎﾟｰﾂﾗﾝﾄﾞみえ　A</t>
  </si>
  <si>
    <t>ｻﾝ・ｽﾎﾟｰﾂﾗﾝﾄﾞみえ　B</t>
  </si>
  <si>
    <t>弥生町総合運動公園多目的広場</t>
  </si>
  <si>
    <t>ｻﾝ・ｽﾎﾟｰﾂﾗﾝﾄﾞみえ　A/B</t>
  </si>
  <si>
    <t>中津市小祝漁港広場　A/B</t>
  </si>
  <si>
    <t>中津市小祝漁港広場　A/B</t>
  </si>
  <si>
    <t>ｻﾝ・ｽﾎﾟｰﾂﾗﾝﾄﾞみえ　A/B</t>
  </si>
  <si>
    <t>玖珠町総合運動公園陸上競技場</t>
  </si>
  <si>
    <t>①(M6)</t>
  </si>
  <si>
    <t>②(M8)</t>
  </si>
  <si>
    <t>⑦(M39)</t>
  </si>
  <si>
    <t>玖珠町総合運動公園陸上競技場</t>
  </si>
  <si>
    <t>大分スポーツ公園だいぎんサッカー･ラグビー場　Aコート</t>
  </si>
  <si>
    <t>中津Ⅱ / 速杵国Ⅱ / 日田Ⅱ / 別府Ⅱ / 宇高Ⅱ / 佐伯Ⅱ / 豊肥Ⅱ / 津・臼Ⅱ</t>
  </si>
  <si>
    <t>A③(M5)</t>
  </si>
  <si>
    <t>A④(M7)</t>
  </si>
  <si>
    <t>⑤(M11)</t>
  </si>
  <si>
    <t>③M19)</t>
  </si>
  <si>
    <t>⑥(M24)</t>
  </si>
  <si>
    <t>④(M28)</t>
  </si>
  <si>
    <t>A⑤(M29)</t>
  </si>
  <si>
    <t>B⑤(M40)</t>
  </si>
  <si>
    <t>大分トリニータタートルズＢ</t>
  </si>
  <si>
    <t>弥生少年サッカークラブ</t>
  </si>
  <si>
    <t>ＦＣ　ＵＮＩＴＥ</t>
  </si>
  <si>
    <t>カティオーラフットボールクラブ　高城Ｂ</t>
  </si>
  <si>
    <t>大平山アソシエーション式フットボールクラブ</t>
  </si>
  <si>
    <t>ＭＳＳ</t>
  </si>
  <si>
    <t>武蔵オークスサッカークラブ</t>
  </si>
  <si>
    <t>県央おおのＪＦＣ</t>
  </si>
  <si>
    <t>青江小　サッカースポーツ少年団</t>
  </si>
  <si>
    <t>小楠．今津少年サッカ－クラブ</t>
  </si>
  <si>
    <t>玖珠サッカースポーツ少年団</t>
  </si>
  <si>
    <t>ブルーウイングフットボールクラブ</t>
  </si>
  <si>
    <t>鶴見ジュニアサッカークラブ</t>
  </si>
  <si>
    <t>野津ＦＣ</t>
  </si>
  <si>
    <t>木立ＦＣ</t>
  </si>
  <si>
    <t>ＦＣアリアーレ</t>
  </si>
  <si>
    <t>日出サッカースポーツ少年団</t>
  </si>
  <si>
    <t>和田・如水少年サッカークラブ</t>
  </si>
  <si>
    <t>安心院ＦＣ</t>
  </si>
  <si>
    <t>カティオーラフットボールクラブ　大在</t>
  </si>
  <si>
    <t>桂林少年サッカークラブ</t>
  </si>
  <si>
    <t>ヴィンクラッソ大分ＦＣジュニア</t>
  </si>
  <si>
    <t>ＦＣ安岐</t>
  </si>
  <si>
    <t>ＦＣ　ＷＡＹＳ</t>
  </si>
  <si>
    <t>ＦＣ　ＲＥＧＡＴＥ</t>
  </si>
  <si>
    <t>きつきＦＣ</t>
  </si>
  <si>
    <t>宗方サッカークラブ</t>
  </si>
  <si>
    <t>緑丘サッカースポーツ少年団</t>
  </si>
  <si>
    <t>南大分サッカー少年団</t>
  </si>
  <si>
    <t>鶴居ＳＳＳ</t>
  </si>
  <si>
    <t>カティオーラフットボールクラブ　松岡</t>
  </si>
  <si>
    <t>ＦＣ　くにさき</t>
  </si>
  <si>
    <t>別府フットボールクラブ・ミネルバＵ－１２</t>
  </si>
  <si>
    <t>田尻サッカースポーツ少年団</t>
  </si>
  <si>
    <t>敷戸サッカースポーツ少年団</t>
  </si>
  <si>
    <t>鶴岡Ｓ―ｐｌａｙ</t>
  </si>
  <si>
    <t>三芳少年サッカースクール</t>
  </si>
  <si>
    <t>カティオーラフットボールクラブ七瀬</t>
  </si>
  <si>
    <t>はやぶさフットボールクラブ</t>
  </si>
  <si>
    <t>鴛野サッカースポーツ少年団</t>
  </si>
  <si>
    <t>豊川サッカークラブ</t>
  </si>
  <si>
    <t>三佐サッカースポーツ少年団</t>
  </si>
  <si>
    <t>臼杵ＳＳＳ</t>
  </si>
  <si>
    <t>大分トリニータタートルズＡ</t>
  </si>
  <si>
    <t>中津沖代少年サッカークラブ</t>
  </si>
  <si>
    <t>別保ＳＦＣ</t>
  </si>
  <si>
    <t>ヴェルスパ大分　Ｕ－１２</t>
  </si>
  <si>
    <t>石井ジュニアサッカークラブ</t>
  </si>
  <si>
    <t>北郡坂ノ市サッカースポーツ少年団</t>
  </si>
  <si>
    <t>杵築東ＦＣ</t>
  </si>
  <si>
    <t>渡町台サッカークラブ</t>
  </si>
  <si>
    <t>桃園サッカースポーツ少年団</t>
  </si>
  <si>
    <t>ようこくバンビーレＦＣ</t>
  </si>
  <si>
    <t>豊府サッカースポーツ少年団</t>
  </si>
  <si>
    <t>ＭＦＣ三花少年サッカー教室</t>
  </si>
  <si>
    <t>明野西ＪＦＣ</t>
  </si>
  <si>
    <t>戸次ＳＳＳ</t>
  </si>
  <si>
    <t>竹田直入ＦＣ</t>
  </si>
  <si>
    <t>千怒小サッカースポーツ少年団</t>
  </si>
  <si>
    <t>横瀬西ＳＦＣ</t>
  </si>
  <si>
    <t>滝尾下郡サッカースポーツ少年団</t>
  </si>
  <si>
    <t>三保ＳＣ</t>
  </si>
  <si>
    <t>明野東サッカースポーツ少年団</t>
  </si>
  <si>
    <t>スマイス日出</t>
  </si>
  <si>
    <t>ブルーウイングフットボールクラブ　Ｂ</t>
  </si>
  <si>
    <t>ティエラフットボールクラブＵ－１２</t>
  </si>
  <si>
    <t>Ｓｈｙｎｔ　ＦＣ</t>
  </si>
  <si>
    <t>鶴見少年サッカークラブ</t>
  </si>
  <si>
    <t>四日市北ＪＦＣ</t>
  </si>
  <si>
    <t>判田サッカースポーツ少年団</t>
  </si>
  <si>
    <t>咸宜日隈サッカークラブ</t>
  </si>
  <si>
    <t>スマイスＦＣ</t>
  </si>
  <si>
    <t>明治サッカースポーツ少年団</t>
  </si>
  <si>
    <t>南立石サッカースポーツ少年団</t>
  </si>
  <si>
    <t>ＦＣ．ＵＳＡ</t>
  </si>
  <si>
    <t>由布川サッカースポーツ少年団</t>
  </si>
  <si>
    <t>カティオーラフットボールクラブ　高城</t>
  </si>
  <si>
    <t>若宮サッカースポーツ少年団</t>
  </si>
  <si>
    <t>-</t>
  </si>
  <si>
    <t>吉野ＦＣ</t>
  </si>
  <si>
    <t>中津豊南フットボールクラブ</t>
  </si>
  <si>
    <t>くにみＦＣ</t>
  </si>
  <si>
    <t>リノスフットサルクラブ　Ｕ－１２</t>
  </si>
  <si>
    <t>弥生町総合運動公園多目的広場</t>
  </si>
  <si>
    <t>宇佐市総合運動場</t>
  </si>
  <si>
    <t>実相寺ｻｯｶｰ競技場(人工芝)</t>
  </si>
  <si>
    <t>玖珠町総合運動公園陸上競技場</t>
  </si>
  <si>
    <t>B①(M22)</t>
  </si>
  <si>
    <t>B②(M4)</t>
  </si>
  <si>
    <t>B③(M30)</t>
  </si>
  <si>
    <t>A②(M15)</t>
  </si>
  <si>
    <t>B②(M20)</t>
  </si>
  <si>
    <t>A③(M23)</t>
  </si>
  <si>
    <t>A⑤(M31)</t>
  </si>
  <si>
    <t>A④(M33)</t>
  </si>
  <si>
    <t>中津Ⅰ / 速杵国Ⅰ / 日田Ⅰ / 別府Ⅰ / 宇高Ⅰ / 佐伯Ⅰ / 豊肥Ⅰ</t>
  </si>
  <si>
    <t>大分トリニータＵ－１２</t>
  </si>
  <si>
    <t>明治北ＳＳＣ</t>
  </si>
  <si>
    <t>スマイス・セレソン</t>
  </si>
  <si>
    <t>スマイス・セレソンＢ</t>
  </si>
  <si>
    <t>下毛ＦＣ</t>
  </si>
  <si>
    <t>四日市南ＳＳＣ</t>
  </si>
  <si>
    <t>太陽スポーツクラブ大分西</t>
  </si>
  <si>
    <t>カティオーラフットボールクラブＵ－１２</t>
  </si>
  <si>
    <t>八坂少年サッカークラブ</t>
  </si>
  <si>
    <t>佐伯リベロフットボールクラブ</t>
  </si>
  <si>
    <t>津久見サッカースポーツ少年団</t>
  </si>
  <si>
    <t>ドリームキッズサッカークラブ</t>
  </si>
  <si>
    <t>朝日ＦＣ</t>
  </si>
  <si>
    <t>豊後高田ＦＣ　Ｂｏｒｄｅｒ　Ｊｒ</t>
  </si>
  <si>
    <t>ＫＩＮＧＳ　ＦＯＯＴＢＡＬＬＣＬＵＢ　Ｕ－１２</t>
  </si>
  <si>
    <t>ＦＣ大野</t>
  </si>
  <si>
    <t>金池長浜サッカースポーツ少年団</t>
  </si>
  <si>
    <t>ＯＫＹ山香サッカークラブ</t>
  </si>
  <si>
    <t>東陽フットボールクラブ</t>
  </si>
  <si>
    <t>ＦＣ中津グラシアス</t>
  </si>
  <si>
    <t>天瀬ジュニアサッカークラブ</t>
  </si>
  <si>
    <t>市浜レッドソックス</t>
  </si>
  <si>
    <t>アトレチコエラン横瀬</t>
  </si>
  <si>
    <t>弥生少年サッカークラブ</t>
  </si>
  <si>
    <t>ＦＣ　ＵＮＩＴＥ</t>
  </si>
  <si>
    <t>ＭＳＳ</t>
  </si>
  <si>
    <t>県央おおのＪＦＣ</t>
  </si>
  <si>
    <t>小楠．今津少年サッカ－クラブ</t>
  </si>
  <si>
    <t>ブルーウイングフットボールクラブ</t>
  </si>
  <si>
    <t>鶴見ジュニアサッカークラブ</t>
  </si>
  <si>
    <t>ＦＣアリアーレ</t>
  </si>
  <si>
    <t>日出サッカースポーツ少年団</t>
  </si>
  <si>
    <t>カティオーラフットボールクラブ　大在</t>
  </si>
  <si>
    <t>ヴィンクラッソ大分ＦＣジュニア</t>
  </si>
  <si>
    <t>ＦＣ　ＷＡＹＳ</t>
  </si>
  <si>
    <t>きつきＦＣ</t>
  </si>
  <si>
    <t>宗方サッカークラブ</t>
  </si>
  <si>
    <t>南大分サッカー少年団</t>
  </si>
  <si>
    <t>カティオーラフットボールクラブ　松岡</t>
  </si>
  <si>
    <t>別府フットボールクラブ・ミネルバＵ－１２</t>
  </si>
  <si>
    <t>鶴岡Ｓ―ｐｌａｙ</t>
  </si>
  <si>
    <t>三芳少年サッカースクール</t>
  </si>
  <si>
    <t>はやぶさフットボールクラブ</t>
  </si>
  <si>
    <t>三佐サッカースポーツ少年団</t>
  </si>
  <si>
    <t>臼杵ＳＳＳ</t>
  </si>
  <si>
    <t>別保ＳＦＣ</t>
  </si>
  <si>
    <t>ヴェルスパ大分　Ｕ－１２</t>
  </si>
  <si>
    <t>北郡坂ノ市サッカースポーツ少年団</t>
  </si>
  <si>
    <t>桃園サッカースポーツ少年団</t>
  </si>
  <si>
    <t>豊府サッカースポーツ少年団</t>
  </si>
  <si>
    <t>明野西ＪＦＣ</t>
  </si>
  <si>
    <t>戸次ＳＳＳ</t>
  </si>
  <si>
    <t>千怒小サッカースポーツ少年団</t>
  </si>
  <si>
    <t>滝尾下郡サッカースポーツ少年団</t>
  </si>
  <si>
    <t>明野東サッカースポーツ少年団</t>
  </si>
  <si>
    <t>ティエラフットボールクラブＵ－１２</t>
  </si>
  <si>
    <t>Ｓｈｙｎｔ　ＦＣ</t>
  </si>
  <si>
    <t>四日市北ＪＦＣ</t>
  </si>
  <si>
    <t>咸宜日隈サッカークラブ</t>
  </si>
  <si>
    <t>明治サッカースポーツ少年団</t>
  </si>
  <si>
    <t>由布川サッカースポーツ少年団</t>
  </si>
  <si>
    <t>カティオーラフットボールクラブ　高城</t>
  </si>
  <si>
    <t>吉野ＦＣ</t>
  </si>
  <si>
    <t>リノスフットサルクラブ　Ｕ－１２</t>
  </si>
  <si>
    <t>三光総合運動公園(多目的広場)</t>
  </si>
  <si>
    <t>中津市三光成恒510番地</t>
  </si>
  <si>
    <t>0979-43-6440</t>
  </si>
  <si>
    <t>三光総合運動公園(多目的広場)</t>
  </si>
  <si>
    <t>主審及び副審(可能な限り)、各チーム監督は、登録されているFP/GKユニホームを全て持参し、参加をお願いします。</t>
  </si>
  <si>
    <t>主審及び副審、各チーム監督は、登録されているFP/GKユニホームを全て持参し、参加をお願いします。</t>
  </si>
  <si>
    <t>※試合開始70分前にマッチコーディネーションミーティング実施します。</t>
  </si>
  <si>
    <t>主審及び副審、各チーム監督は、指導者証･選手証･登録されているFP/GKユニホームを全て持参し、参加をお願いします。</t>
  </si>
  <si>
    <t>宇佐高田2</t>
  </si>
  <si>
    <t>宇佐高田1</t>
  </si>
  <si>
    <t>第４０回　全日本少年サッカー大会大分県大会
大会参加チーム名</t>
  </si>
  <si>
    <t>10/3　個人名振込</t>
  </si>
  <si>
    <t>9/28　個人名振込(謝罪連絡有り)</t>
  </si>
  <si>
    <t>カティオーラフットボールクラブＵ－１２</t>
  </si>
  <si>
    <t>東陽フットボールクラブ</t>
  </si>
  <si>
    <t>スマイス・セレソン</t>
  </si>
  <si>
    <t>津久見サッカースポーツ少年団</t>
  </si>
  <si>
    <t>前半</t>
  </si>
  <si>
    <t>後半</t>
  </si>
  <si>
    <t>延前</t>
  </si>
  <si>
    <t>延後</t>
  </si>
  <si>
    <t>PK</t>
  </si>
  <si>
    <t>決勝【Match No,104】マッチコーディネーションミーティング</t>
  </si>
  <si>
    <t>スマイス・セレソン</t>
  </si>
  <si>
    <t>東陽フットボールクラブ</t>
  </si>
  <si>
    <t>津久見サッカースポーツ少年団</t>
  </si>
  <si>
    <t>黒田　大貴</t>
  </si>
  <si>
    <t>小野　辰弘</t>
  </si>
  <si>
    <t>仲野　昭博</t>
  </si>
  <si>
    <t>安東　幹雄</t>
  </si>
  <si>
    <t>主　　審</t>
  </si>
  <si>
    <t>会　場　長</t>
  </si>
  <si>
    <t>ウェルフェアオフィサー</t>
  </si>
  <si>
    <t>M   C</t>
  </si>
  <si>
    <t>　）</t>
  </si>
  <si>
    <t>一般社団法人大分県サッカー協会ジュニア委員会</t>
  </si>
  <si>
    <t>（</t>
  </si>
  <si>
    <t>勤務先または所属</t>
  </si>
  <si>
    <t>）</t>
  </si>
  <si>
    <t>伊東　雅弘</t>
  </si>
  <si>
    <t>戦評者氏名</t>
  </si>
  <si>
    <t>S</t>
  </si>
  <si>
    <t>シュート</t>
  </si>
  <si>
    <t>H</t>
  </si>
  <si>
    <t>ヘディング</t>
  </si>
  <si>
    <t>×</t>
  </si>
  <si>
    <t>混戦</t>
  </si>
  <si>
    <t>∩</t>
  </si>
  <si>
    <t>浮き球</t>
  </si>
  <si>
    <t>→</t>
  </si>
  <si>
    <t>ゴロのパス</t>
  </si>
  <si>
    <t>～</t>
  </si>
  <si>
    <t>ドリブル</t>
  </si>
  <si>
    <t>《略号例》</t>
  </si>
  <si>
    <t xml:space="preserve"> </t>
  </si>
  <si>
    <t>分</t>
  </si>
  <si>
    <t>8　∩　9S</t>
  </si>
  <si>
    <t>得　　点　　経　　過</t>
  </si>
  <si>
    <t>得点者</t>
  </si>
  <si>
    <t>時間</t>
  </si>
  <si>
    <t>Ｋ</t>
  </si>
  <si>
    <t>Ｐ</t>
  </si>
  <si>
    <t>ＦＫ</t>
  </si>
  <si>
    <t>間接</t>
  </si>
  <si>
    <t>直接</t>
  </si>
  <si>
    <t>Ｃ</t>
  </si>
  <si>
    <t>Ｇ</t>
  </si>
  <si>
    <t>警告（Ｃ）・退場（Ｓ）など</t>
  </si>
  <si>
    <t>合計</t>
  </si>
  <si>
    <t>延後</t>
  </si>
  <si>
    <t>延前</t>
  </si>
  <si>
    <t>後半</t>
  </si>
  <si>
    <t>前半</t>
  </si>
  <si>
    <t>チーム
合計</t>
  </si>
  <si>
    <t/>
  </si>
  <si>
    <t>番</t>
  </si>
  <si>
    <t>→</t>
  </si>
  <si>
    <t>分</t>
  </si>
  <si>
    <t>番</t>
  </si>
  <si>
    <t>中城　駿太</t>
  </si>
  <si>
    <t>中山　遥</t>
  </si>
  <si>
    <t>選手</t>
  </si>
  <si>
    <t>IN</t>
  </si>
  <si>
    <t>OUT</t>
  </si>
  <si>
    <t>交代</t>
  </si>
  <si>
    <t>小計</t>
  </si>
  <si>
    <t>シュート数</t>
  </si>
  <si>
    <t>菊池　敏志</t>
  </si>
  <si>
    <t>FW</t>
  </si>
  <si>
    <t>松尾　歩</t>
  </si>
  <si>
    <t>MF</t>
  </si>
  <si>
    <t>岩田　晃輝</t>
  </si>
  <si>
    <t>DF</t>
  </si>
  <si>
    <t>水本　楓大</t>
  </si>
  <si>
    <t>田崎　逸正</t>
  </si>
  <si>
    <t>GK</t>
  </si>
  <si>
    <t>垣迫　琉斗</t>
  </si>
  <si>
    <t>筒井　大貴</t>
  </si>
  <si>
    <t>神田　昂星</t>
  </si>
  <si>
    <t>首藤　唯斗</t>
  </si>
  <si>
    <t>岡田　樹</t>
  </si>
  <si>
    <t>佐藤　凜也</t>
  </si>
  <si>
    <t>田尻　翔愛</t>
  </si>
  <si>
    <t>宮﨑　悠翔</t>
  </si>
  <si>
    <t>交替要員</t>
  </si>
  <si>
    <t>釘宮　翼</t>
  </si>
  <si>
    <t>岩間　慶太</t>
  </si>
  <si>
    <t>笑喜　将幸</t>
  </si>
  <si>
    <t>工藤　渓</t>
  </si>
  <si>
    <t>○</t>
  </si>
  <si>
    <t>桑原　誓良</t>
  </si>
  <si>
    <t>福島　直矢</t>
  </si>
  <si>
    <t>高見　啓太</t>
  </si>
  <si>
    <t>高橋　星那</t>
  </si>
  <si>
    <t>佐藤　丈晟</t>
  </si>
  <si>
    <t>桑原　優人</t>
  </si>
  <si>
    <t>園　文来</t>
  </si>
  <si>
    <t>久保田　和</t>
  </si>
  <si>
    <t>髙橋　海翔</t>
  </si>
  <si>
    <t>渡辺　拳成</t>
  </si>
  <si>
    <t>司城　将吾</t>
  </si>
  <si>
    <t>計</t>
  </si>
  <si>
    <t>後</t>
  </si>
  <si>
    <t>前</t>
  </si>
  <si>
    <t>半</t>
  </si>
  <si>
    <t>年</t>
  </si>
  <si>
    <t>号</t>
  </si>
  <si>
    <t>合</t>
  </si>
  <si>
    <t>延</t>
  </si>
  <si>
    <t>名</t>
  </si>
  <si>
    <t>手</t>
  </si>
  <si>
    <t>選</t>
  </si>
  <si>
    <t>位置</t>
  </si>
  <si>
    <t>名</t>
  </si>
  <si>
    <t>シュート（得点者は○印）</t>
  </si>
  <si>
    <t>学</t>
  </si>
  <si>
    <t>背</t>
  </si>
  <si>
    <t>×</t>
  </si>
  <si>
    <t>○</t>
  </si>
  <si>
    <t>先</t>
  </si>
  <si>
    <t>ＰＫ戦</t>
  </si>
  <si>
    <t>背番号</t>
  </si>
  <si>
    <t>PK</t>
  </si>
  <si>
    <t>延後</t>
  </si>
  <si>
    <t>kick off</t>
  </si>
  <si>
    <t>延前</t>
  </si>
  <si>
    <t>（大分市）</t>
  </si>
  <si>
    <t>後半</t>
  </si>
  <si>
    <t>【チーム名】</t>
  </si>
  <si>
    <t>前半</t>
  </si>
  <si>
    <t>【チーム名】</t>
  </si>
  <si>
    <t>毛藤　勇三</t>
  </si>
  <si>
    <t>判</t>
  </si>
  <si>
    <t>泥沼</t>
  </si>
  <si>
    <t>態</t>
  </si>
  <si>
    <t>土</t>
  </si>
  <si>
    <t>％</t>
  </si>
  <si>
    <t>湿度</t>
  </si>
  <si>
    <t>雨</t>
  </si>
  <si>
    <t>候</t>
  </si>
  <si>
    <t>場</t>
  </si>
  <si>
    <t>津守　一雄</t>
  </si>
  <si>
    <t>安東　信二</t>
  </si>
  <si>
    <t>不良</t>
  </si>
  <si>
    <t>℃</t>
  </si>
  <si>
    <t>気温</t>
  </si>
  <si>
    <t>曇</t>
  </si>
  <si>
    <t>第４の審判員</t>
  </si>
  <si>
    <t>主審</t>
  </si>
  <si>
    <t>審</t>
  </si>
  <si>
    <t>良好</t>
  </si>
  <si>
    <t>状</t>
  </si>
  <si>
    <t>芝</t>
  </si>
  <si>
    <t>無</t>
  </si>
  <si>
    <t>弱</t>
  </si>
  <si>
    <t>強</t>
  </si>
  <si>
    <t>風</t>
  </si>
  <si>
    <t>晴</t>
  </si>
  <si>
    <t>天</t>
  </si>
  <si>
    <t>大分県大分スポーツ公園
だいぎんサッカー・ラグビー場
Ａコート</t>
  </si>
  <si>
    <t>会</t>
  </si>
  <si>
    <t>松下　省吾</t>
  </si>
  <si>
    <t>者</t>
  </si>
  <si>
    <t>１０分</t>
  </si>
  <si>
    <t>延長</t>
  </si>
  <si>
    <t>試合開始　１１時００分～</t>
  </si>
  <si>
    <t>中原　圭介</t>
  </si>
  <si>
    <t>録</t>
  </si>
  <si>
    <t>時間</t>
  </si>
  <si>
    <t>平成２８年１１月２７日（日）</t>
  </si>
  <si>
    <t>２回戦</t>
  </si>
  <si>
    <t>１回戦</t>
  </si>
  <si>
    <t>記</t>
  </si>
  <si>
    <t>４０分</t>
  </si>
  <si>
    <t>競技</t>
  </si>
  <si>
    <t>日</t>
  </si>
  <si>
    <t>第</t>
  </si>
  <si>
    <t>第４０回　全日本少年サッカー大会大分県大会</t>
  </si>
  <si>
    <t>大</t>
  </si>
  <si>
    <t>Match No：</t>
  </si>
  <si>
    <t>公式記録</t>
  </si>
  <si>
    <t>　朝から雨の降り続く少し肌寒い中での決勝戦となったが、立ち上がりから両チームの選手たちは、決勝戦に相応しい真剣な動きを見せ、ボール際での素早い寄せで一進一退の攻防となる展開となった。カティオーラは、ボールを丁寧に保持しながらチーム全体でボールを運びリズムよいパス交換から右サイドの9番高見君につなぎ、そこからクロスボールを10番工藤君、11番岩間君がシュートを狙うが東陽の堅い守りを崩すことができない。一方、東陽は、中央の8番高橋君を中心に堅い守りから奪ったボールを左右のスペースに出し、それを9番桑原君がドリブル突破からゴールを狙う。カティオーラは、ボールを繋ぎボールの支配率は高いが、なかなかシュートまでいけない。東陽は、相手のボールを奪ってからの効率的なカウンターでチャンスを作っていたのが印象に残った。
　後半は、同じような攻防が続く中、試合が動いたのは後半4分、カティオーラのボールをパスカットして奪った東陽8番高橋君が、中央右のスペースに素早く走った9番桑原君へスルーパスを通し、9番桑原君は落ち着いてキーパーの位置を見てシュートを決め先制点を奪った。1点リードされたカティオーラだが、前半と同じようにパスをつなぎ、右サイドの9番高見君、左サイドの11番岩間君からクロスボールでチャンスを狙うが東陽の堅い守りを崩せずチャンスを作れない。後半14分に選手交代をして流れを変えようとしたが、東陽の堅い守りを崩せないまま黒田主審の試合終了のホイッスルが鳴った。1点を守り切った東陽が初優勝を飾り全国大会の出場を決め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</si>
</sst>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100">
    <font>
      <sz val="8.5"/>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8.5"/>
      <name val="Meiryo UI"/>
      <family val="3"/>
    </font>
    <font>
      <sz val="14"/>
      <name val="Meiryo UI"/>
      <family val="3"/>
    </font>
    <font>
      <sz val="14"/>
      <name val="ＭＳ Ｐゴシック"/>
      <family val="3"/>
    </font>
    <font>
      <sz val="12"/>
      <color indexed="8"/>
      <name val="ＭＳ Ｐゴシック"/>
      <family val="3"/>
    </font>
    <font>
      <sz val="12"/>
      <color indexed="9"/>
      <name val="ＭＳ Ｐゴシック"/>
      <family val="3"/>
    </font>
    <font>
      <u val="single"/>
      <sz val="8.5"/>
      <color indexed="12"/>
      <name val="ＭＳ 明朝"/>
      <family val="1"/>
    </font>
    <font>
      <b/>
      <sz val="12"/>
      <color indexed="8"/>
      <name val="ＭＳ Ｐゴシック"/>
      <family val="3"/>
    </font>
    <font>
      <b/>
      <sz val="8.5"/>
      <name val="ＭＳ 明朝"/>
      <family val="1"/>
    </font>
    <font>
      <sz val="12"/>
      <color indexed="60"/>
      <name val="ＭＳ Ｐゴシック"/>
      <family val="3"/>
    </font>
    <font>
      <sz val="24"/>
      <name val="Meiryo UI"/>
      <family val="3"/>
    </font>
    <font>
      <sz val="16"/>
      <name val="Meiryo UI"/>
      <family val="3"/>
    </font>
    <font>
      <sz val="20"/>
      <name val="Meiryo UI"/>
      <family val="3"/>
    </font>
    <font>
      <sz val="9"/>
      <name val="ＭＳ Ｐゴシック"/>
      <family val="3"/>
    </font>
    <font>
      <sz val="11"/>
      <name val="Meiryo UI"/>
      <family val="3"/>
    </font>
    <font>
      <b/>
      <u val="single"/>
      <sz val="11"/>
      <color indexed="10"/>
      <name val="Meiryo UI"/>
      <family val="3"/>
    </font>
    <font>
      <sz val="10"/>
      <color indexed="8"/>
      <name val="Meiryo UI"/>
      <family val="3"/>
    </font>
    <font>
      <sz val="10"/>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sz val="14"/>
      <color indexed="8"/>
      <name val="Meiryo UI"/>
      <family val="3"/>
    </font>
    <font>
      <b/>
      <sz val="20"/>
      <color indexed="10"/>
      <name val="Meiryo UI"/>
      <family val="3"/>
    </font>
    <font>
      <b/>
      <sz val="24"/>
      <color indexed="10"/>
      <name val="Meiryo UI"/>
      <family val="3"/>
    </font>
    <font>
      <sz val="10"/>
      <color indexed="8"/>
      <name val="ＭＳ Ｐゴシック"/>
      <family val="3"/>
    </font>
    <font>
      <sz val="11"/>
      <color indexed="8"/>
      <name val="Meiryo UI"/>
      <family val="3"/>
    </font>
    <font>
      <b/>
      <sz val="11"/>
      <color indexed="10"/>
      <name val="Meiryo UI"/>
      <family val="3"/>
    </font>
    <font>
      <b/>
      <sz val="10"/>
      <color indexed="9"/>
      <name val="Meiryo UI"/>
      <family val="3"/>
    </font>
    <font>
      <sz val="16"/>
      <color indexed="55"/>
      <name val="Meiryo UI"/>
      <family val="3"/>
    </font>
    <font>
      <sz val="24"/>
      <color indexed="8"/>
      <name val="Meiryo UI"/>
      <family val="3"/>
    </font>
    <font>
      <b/>
      <sz val="16"/>
      <color indexed="10"/>
      <name val="Meiryo UI"/>
      <family val="3"/>
    </font>
    <font>
      <b/>
      <sz val="16"/>
      <color indexed="55"/>
      <name val="Meiryo UI"/>
      <family val="3"/>
    </font>
    <font>
      <sz val="16"/>
      <color indexed="10"/>
      <name val="Meiryo UI"/>
      <family val="3"/>
    </font>
    <font>
      <sz val="20"/>
      <color indexed="8"/>
      <name val="Meiryo UI"/>
      <family val="3"/>
    </font>
    <font>
      <sz val="16"/>
      <color indexed="12"/>
      <name val="Meiryo UI"/>
      <family val="3"/>
    </font>
    <font>
      <sz val="11"/>
      <color indexed="10"/>
      <name val="Meiryo UI"/>
      <family val="3"/>
    </font>
    <font>
      <sz val="9"/>
      <name val="MS UI Gothic"/>
      <family val="3"/>
    </font>
    <font>
      <sz val="16"/>
      <name val="ＭＳ Ｐゴシック"/>
      <family val="3"/>
    </font>
    <font>
      <sz val="12"/>
      <name val="ＭＳ Ｐゴシック"/>
      <family val="3"/>
    </font>
    <font>
      <sz val="14"/>
      <name val="Arial"/>
      <family val="2"/>
    </font>
    <font>
      <b/>
      <sz val="14"/>
      <name val="ＭＳ Ｐゴシック"/>
      <family val="3"/>
    </font>
    <font>
      <b/>
      <sz val="18"/>
      <name val="ＭＳ Ｐゴシック"/>
      <family val="3"/>
    </font>
    <font>
      <sz val="20"/>
      <name val="ＭＳ Ｐゴシック"/>
      <family val="3"/>
    </font>
    <font>
      <b/>
      <sz val="20"/>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sz val="14"/>
      <color theme="1"/>
      <name val="Meiryo UI"/>
      <family val="3"/>
    </font>
    <font>
      <sz val="10"/>
      <color theme="1"/>
      <name val="Meiryo UI"/>
      <family val="3"/>
    </font>
    <font>
      <b/>
      <sz val="20"/>
      <color rgb="FFFF0000"/>
      <name val="Meiryo UI"/>
      <family val="3"/>
    </font>
    <font>
      <b/>
      <sz val="24"/>
      <color rgb="FFFF0000"/>
      <name val="Meiryo UI"/>
      <family val="3"/>
    </font>
    <font>
      <sz val="10"/>
      <color theme="1"/>
      <name val="ＭＳ Ｐゴシック"/>
      <family val="3"/>
    </font>
    <font>
      <sz val="11"/>
      <color theme="1"/>
      <name val="ＭＳ Ｐゴシック"/>
      <family val="3"/>
    </font>
    <font>
      <sz val="11"/>
      <color theme="1"/>
      <name val="Meiryo UI"/>
      <family val="3"/>
    </font>
    <font>
      <b/>
      <sz val="11"/>
      <color rgb="FFFF0000"/>
      <name val="Meiryo UI"/>
      <family val="3"/>
    </font>
    <font>
      <sz val="11"/>
      <color rgb="FFFF0000"/>
      <name val="ＭＳ Ｐゴシック"/>
      <family val="3"/>
    </font>
    <font>
      <b/>
      <sz val="10"/>
      <color theme="0"/>
      <name val="Meiryo UI"/>
      <family val="3"/>
    </font>
    <font>
      <sz val="16"/>
      <color theme="0" tint="-0.24997000396251678"/>
      <name val="Meiryo UI"/>
      <family val="3"/>
    </font>
    <font>
      <sz val="16"/>
      <color rgb="FFFF0000"/>
      <name val="Meiryo UI"/>
      <family val="3"/>
    </font>
    <font>
      <b/>
      <sz val="16"/>
      <color theme="0" tint="-0.24997000396251678"/>
      <name val="Meiryo UI"/>
      <family val="3"/>
    </font>
    <font>
      <b/>
      <sz val="16"/>
      <color rgb="FFFF0000"/>
      <name val="Meiryo UI"/>
      <family val="3"/>
    </font>
    <font>
      <sz val="24"/>
      <color theme="1"/>
      <name val="Meiryo UI"/>
      <family val="3"/>
    </font>
    <font>
      <sz val="11"/>
      <color rgb="FFFF0000"/>
      <name val="Meiryo UI"/>
      <family val="3"/>
    </font>
    <font>
      <sz val="20"/>
      <color theme="1"/>
      <name val="Meiryo UI"/>
      <family val="3"/>
    </font>
    <font>
      <sz val="16"/>
      <color rgb="FF0000FF"/>
      <name val="Meiryo U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dashed"/>
      <bottom>
        <color indexed="63"/>
      </bottom>
    </border>
    <border>
      <left style="thin"/>
      <right style="thin"/>
      <top style="thin"/>
      <bottom>
        <color indexed="63"/>
      </bottom>
    </border>
    <border>
      <left>
        <color indexed="63"/>
      </left>
      <right>
        <color indexed="63"/>
      </right>
      <top style="thick">
        <color rgb="FFFF0000"/>
      </top>
      <bottom>
        <color indexed="63"/>
      </bottom>
    </border>
    <border>
      <left style="thin"/>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n"/>
      <top>
        <color indexed="63"/>
      </top>
      <bottom style="thick">
        <color rgb="FFFF0000"/>
      </bottom>
    </border>
    <border>
      <left style="thick">
        <color rgb="FFFF0000"/>
      </left>
      <right>
        <color indexed="63"/>
      </right>
      <top>
        <color indexed="63"/>
      </top>
      <bottom style="thick">
        <color rgb="FFFF0000"/>
      </bottom>
    </border>
    <border>
      <left style="thick">
        <color rgb="FFFF0000"/>
      </left>
      <right>
        <color indexed="63"/>
      </right>
      <top style="thick">
        <color rgb="FFFF0000"/>
      </top>
      <bottom>
        <color indexed="63"/>
      </bottom>
    </border>
    <border>
      <left style="thick">
        <color rgb="FFFF0000"/>
      </left>
      <right>
        <color indexed="63"/>
      </right>
      <top>
        <color indexed="63"/>
      </top>
      <bottom>
        <color indexed="63"/>
      </bottom>
    </border>
    <border>
      <left>
        <color indexed="63"/>
      </left>
      <right style="thin"/>
      <top style="thick">
        <color rgb="FFFF0000"/>
      </top>
      <bottom>
        <color indexed="63"/>
      </bottom>
    </border>
    <border>
      <left>
        <color indexed="63"/>
      </left>
      <right style="thick">
        <color rgb="FFFF0000"/>
      </right>
      <top>
        <color indexed="63"/>
      </top>
      <bottom style="thick">
        <color rgb="FFFF0000"/>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style="thin"/>
      <right>
        <color indexed="63"/>
      </right>
      <top style="thick">
        <color rgb="FFFF0000"/>
      </top>
      <bottom>
        <color indexed="63"/>
      </bottom>
    </border>
    <border>
      <left style="medium"/>
      <right style="thin"/>
      <top style="thin"/>
      <bottom style="medium"/>
    </border>
    <border>
      <left style="medium"/>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color indexed="63"/>
      </right>
      <top style="thin">
        <color rgb="FFFF0000"/>
      </top>
      <bottom style="thin">
        <color rgb="FFFF0000"/>
      </bottom>
    </border>
    <border>
      <left style="thin"/>
      <right style="thin">
        <color rgb="FFFF0000"/>
      </right>
      <top style="thin">
        <color rgb="FFFF0000"/>
      </top>
      <bottom style="thin">
        <color rgb="FFFF0000"/>
      </bottom>
    </border>
    <border>
      <left>
        <color indexed="63"/>
      </left>
      <right>
        <color indexed="63"/>
      </right>
      <top style="thin"/>
      <bottom style="thin"/>
    </border>
    <border>
      <left style="thick">
        <color rgb="FFFF0000"/>
      </left>
      <right>
        <color indexed="63"/>
      </right>
      <top style="thin"/>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thin"/>
    </border>
    <border>
      <left>
        <color indexed="63"/>
      </left>
      <right style="double"/>
      <top style="thin"/>
      <bottom style="thin"/>
    </border>
    <border>
      <left style="medium"/>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right style="medium"/>
      <top style="thin"/>
      <bottom/>
    </border>
    <border>
      <left style="medium"/>
      <right>
        <color indexed="63"/>
      </right>
      <top style="thin"/>
      <bottom>
        <color indexed="63"/>
      </bottom>
    </border>
    <border>
      <left/>
      <right style="medium"/>
      <top style="medium"/>
      <bottom style="thin"/>
    </border>
    <border>
      <left/>
      <right/>
      <top style="medium"/>
      <bottom style="thin"/>
    </border>
    <border>
      <left style="medium"/>
      <right/>
      <top style="medium"/>
      <bottom style="thin"/>
    </border>
    <border>
      <left>
        <color indexed="63"/>
      </left>
      <right>
        <color indexed="63"/>
      </right>
      <top style="medium"/>
      <bottom style="medium"/>
    </border>
    <border>
      <left/>
      <right style="medium"/>
      <top style="thin"/>
      <bottom style="medium"/>
    </border>
    <border>
      <left/>
      <right/>
      <top style="thin"/>
      <bottom style="medium"/>
    </border>
    <border>
      <left style="medium"/>
      <right/>
      <top style="thin"/>
      <bottom style="medium"/>
    </border>
    <border>
      <left/>
      <right style="medium"/>
      <top style="thin"/>
      <bottom style="thin"/>
    </border>
    <border>
      <left style="medium"/>
      <right/>
      <top style="thin"/>
      <bottom style="thin"/>
    </border>
    <border>
      <left/>
      <right style="medium"/>
      <top/>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hair"/>
      <right>
        <color indexed="63"/>
      </right>
      <top>
        <color indexed="63"/>
      </top>
      <bottom style="thin"/>
    </border>
    <border>
      <left>
        <color indexed="63"/>
      </left>
      <right style="hair"/>
      <top>
        <color indexed="63"/>
      </top>
      <bottom style="thin"/>
    </border>
    <border>
      <left style="thin"/>
      <right style="hair"/>
      <top>
        <color indexed="63"/>
      </top>
      <bottom style="thin"/>
    </border>
    <border>
      <left>
        <color indexed="63"/>
      </left>
      <right style="thin"/>
      <top style="hair"/>
      <bottom style="thin"/>
    </border>
    <border>
      <left style="hair"/>
      <right>
        <color indexed="63"/>
      </right>
      <top style="hair"/>
      <bottom style="thin"/>
    </border>
    <border>
      <left style="hair"/>
      <right/>
      <top style="thin"/>
      <bottom style="thin"/>
    </border>
    <border>
      <left/>
      <right style="hair"/>
      <top style="thin"/>
      <bottom style="thin"/>
    </border>
    <border>
      <left style="hair"/>
      <right/>
      <top/>
      <bottom/>
    </border>
    <border>
      <left/>
      <right style="hair"/>
      <top/>
      <bottom/>
    </border>
    <border>
      <left style="thin"/>
      <right style="hair"/>
      <top>
        <color indexed="63"/>
      </top>
      <bottom>
        <color indexed="63"/>
      </bottom>
    </border>
    <border>
      <left>
        <color indexed="63"/>
      </left>
      <right style="thin"/>
      <top style="hair"/>
      <bottom style="hair"/>
    </border>
    <border>
      <left style="hair"/>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thin"/>
      <right style="hair"/>
      <top style="thin"/>
      <bottom>
        <color indexed="63"/>
      </bottom>
    </border>
    <border>
      <left>
        <color indexed="63"/>
      </left>
      <right style="thin"/>
      <top style="thin"/>
      <bottom style="hair"/>
    </border>
    <border>
      <left style="hair"/>
      <right>
        <color indexed="63"/>
      </right>
      <top style="thin"/>
      <bottom style="hair"/>
    </border>
    <border>
      <left style="hair"/>
      <right style="thin"/>
      <top style="thin"/>
      <bottom style="thin"/>
    </border>
    <border>
      <left style="hair"/>
      <right style="hair"/>
      <top style="thin"/>
      <bottom style="thin"/>
    </border>
    <border>
      <left style="hair"/>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top style="medium"/>
      <bottom style="thin"/>
    </border>
  </borders>
  <cellStyleXfs count="9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9"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9" fillId="2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8" borderId="0" applyNumberFormat="0" applyBorder="0" applyAlignment="0" applyProtection="0"/>
    <xf numFmtId="0" fontId="9" fillId="9"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5" fillId="0" borderId="0" applyNumberFormat="0" applyFill="0" applyBorder="0" applyAlignment="0" applyProtection="0"/>
    <xf numFmtId="0" fontId="66" fillId="35" borderId="1" applyNumberFormat="0" applyAlignment="0" applyProtection="0"/>
    <xf numFmtId="0" fontId="67" fillId="36" borderId="0" applyNumberFormat="0" applyBorder="0" applyAlignment="0" applyProtection="0"/>
    <xf numFmtId="9" fontId="63"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2" fillId="0" borderId="0" applyNumberFormat="0" applyFill="0" applyBorder="0" applyAlignment="0" applyProtection="0"/>
    <xf numFmtId="0" fontId="63" fillId="37" borderId="2" applyNumberFormat="0" applyFont="0" applyAlignment="0" applyProtection="0"/>
    <xf numFmtId="0" fontId="69" fillId="0" borderId="3" applyNumberFormat="0" applyFill="0" applyAlignment="0" applyProtection="0"/>
    <xf numFmtId="0" fontId="70" fillId="38" borderId="0" applyNumberFormat="0" applyBorder="0" applyAlignment="0" applyProtection="0"/>
    <xf numFmtId="0" fontId="71" fillId="39" borderId="4" applyNumberFormat="0" applyAlignment="0" applyProtection="0"/>
    <xf numFmtId="0" fontId="72" fillId="0" borderId="0" applyNumberFormat="0" applyFill="0" applyBorder="0" applyAlignment="0" applyProtection="0"/>
    <xf numFmtId="38" fontId="63" fillId="0" borderId="0" applyFont="0" applyFill="0" applyBorder="0" applyAlignment="0" applyProtection="0"/>
    <xf numFmtId="40" fontId="63" fillId="0" borderId="0" applyFont="0" applyFill="0" applyBorder="0" applyAlignment="0" applyProtection="0"/>
    <xf numFmtId="38"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11" fillId="0" borderId="8" applyNumberFormat="0" applyFill="0" applyAlignment="0" applyProtection="0"/>
    <xf numFmtId="0" fontId="76" fillId="0" borderId="9" applyNumberFormat="0" applyFill="0" applyAlignment="0" applyProtection="0"/>
    <xf numFmtId="0" fontId="77" fillId="39" borderId="10" applyNumberFormat="0" applyAlignment="0" applyProtection="0"/>
    <xf numFmtId="0" fontId="78" fillId="0" borderId="0" applyNumberFormat="0" applyFill="0" applyBorder="0" applyAlignment="0" applyProtection="0"/>
    <xf numFmtId="6" fontId="63" fillId="0" borderId="0" applyFont="0" applyFill="0" applyBorder="0" applyAlignment="0" applyProtection="0"/>
    <xf numFmtId="8" fontId="63" fillId="0" borderId="0" applyFont="0" applyFill="0" applyBorder="0" applyAlignment="0" applyProtection="0"/>
    <xf numFmtId="6" fontId="12" fillId="0" borderId="0" applyFont="0" applyFill="0" applyBorder="0" applyAlignment="0" applyProtection="0"/>
    <xf numFmtId="0" fontId="79" fillId="40" borderId="4" applyNumberFormat="0" applyAlignment="0" applyProtection="0"/>
    <xf numFmtId="0" fontId="4" fillId="0" borderId="0">
      <alignment/>
      <protection/>
    </xf>
    <xf numFmtId="0" fontId="4" fillId="0" borderId="0">
      <alignment/>
      <protection/>
    </xf>
    <xf numFmtId="0" fontId="63" fillId="0" borderId="0">
      <alignment vertical="center"/>
      <protection/>
    </xf>
    <xf numFmtId="0" fontId="4" fillId="0" borderId="0">
      <alignment/>
      <protection/>
    </xf>
    <xf numFmtId="0" fontId="6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63" fillId="0" borderId="0">
      <alignment vertical="center"/>
      <protection/>
    </xf>
    <xf numFmtId="0" fontId="13" fillId="20" borderId="0" applyNumberFormat="0" applyBorder="0" applyAlignment="0" applyProtection="0"/>
    <xf numFmtId="0" fontId="80" fillId="41" borderId="0" applyNumberFormat="0" applyBorder="0" applyAlignment="0" applyProtection="0"/>
  </cellStyleXfs>
  <cellXfs count="471">
    <xf numFmtId="0" fontId="0" fillId="0" borderId="0" xfId="0" applyAlignment="1">
      <alignment/>
    </xf>
    <xf numFmtId="0" fontId="4" fillId="0" borderId="0" xfId="84" applyFont="1" applyFill="1" applyAlignment="1">
      <alignment horizontal="center" vertical="center"/>
      <protection/>
    </xf>
    <xf numFmtId="0" fontId="4" fillId="0" borderId="0" xfId="84" applyFont="1" applyFill="1" applyAlignment="1">
      <alignment vertical="center"/>
      <protection/>
    </xf>
    <xf numFmtId="0" fontId="1" fillId="0" borderId="0" xfId="84" applyFont="1" applyFill="1" applyAlignment="1">
      <alignment vertical="center"/>
      <protection/>
    </xf>
    <xf numFmtId="0" fontId="4" fillId="0" borderId="11" xfId="84" applyFont="1" applyFill="1" applyBorder="1" applyAlignment="1">
      <alignment horizontal="center" vertical="center"/>
      <protection/>
    </xf>
    <xf numFmtId="56" fontId="4" fillId="0" borderId="11" xfId="84" applyNumberFormat="1" applyFont="1" applyFill="1" applyBorder="1" applyAlignment="1">
      <alignment horizontal="center" vertical="center"/>
      <protection/>
    </xf>
    <xf numFmtId="0" fontId="4" fillId="0" borderId="11" xfId="84" applyFont="1" applyFill="1" applyBorder="1" applyAlignment="1">
      <alignment vertical="center"/>
      <protection/>
    </xf>
    <xf numFmtId="0" fontId="4" fillId="0" borderId="11" xfId="84" applyFont="1" applyFill="1" applyBorder="1" applyAlignment="1">
      <alignment horizontal="left" vertical="center"/>
      <protection/>
    </xf>
    <xf numFmtId="0" fontId="5" fillId="0" borderId="0" xfId="0" applyFont="1" applyFill="1" applyAlignment="1">
      <alignment vertical="center"/>
    </xf>
    <xf numFmtId="0" fontId="81" fillId="0" borderId="0" xfId="0" applyFont="1" applyFill="1" applyAlignment="1">
      <alignment vertical="center"/>
    </xf>
    <xf numFmtId="0" fontId="81" fillId="0" borderId="0" xfId="0" applyFont="1" applyFill="1" applyAlignment="1">
      <alignment horizontal="left" vertical="center"/>
    </xf>
    <xf numFmtId="176" fontId="81" fillId="0" borderId="0" xfId="0" applyNumberFormat="1" applyFont="1" applyFill="1" applyAlignment="1">
      <alignment vertical="center" shrinkToFit="1"/>
    </xf>
    <xf numFmtId="0" fontId="81" fillId="0" borderId="0" xfId="0" applyFont="1" applyFill="1" applyAlignment="1">
      <alignment horizontal="right" vertical="center"/>
    </xf>
    <xf numFmtId="0" fontId="81" fillId="0" borderId="12" xfId="0" applyFont="1" applyFill="1" applyBorder="1" applyAlignment="1">
      <alignment horizontal="left" vertical="center"/>
    </xf>
    <xf numFmtId="0" fontId="81" fillId="0" borderId="13" xfId="0" applyFont="1" applyFill="1" applyBorder="1" applyAlignment="1">
      <alignment horizontal="left" vertical="center"/>
    </xf>
    <xf numFmtId="0" fontId="6" fillId="0" borderId="0" xfId="0" applyFont="1" applyFill="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82" fillId="0" borderId="0" xfId="0" applyFont="1" applyFill="1" applyBorder="1" applyAlignment="1">
      <alignment vertical="center"/>
    </xf>
    <xf numFmtId="0" fontId="6" fillId="0" borderId="17" xfId="0" applyFont="1" applyFill="1" applyBorder="1" applyAlignment="1">
      <alignment vertical="center"/>
    </xf>
    <xf numFmtId="0" fontId="83" fillId="0" borderId="0" xfId="0" applyFont="1" applyFill="1" applyAlignment="1">
      <alignment horizontal="center" vertical="center"/>
    </xf>
    <xf numFmtId="0" fontId="83" fillId="0" borderId="0" xfId="0" applyFont="1" applyFill="1" applyAlignment="1">
      <alignment vertical="center"/>
    </xf>
    <xf numFmtId="0" fontId="14" fillId="0" borderId="0" xfId="84" applyFont="1" applyFill="1" applyBorder="1" applyAlignment="1">
      <alignment horizontal="center" vertical="center" shrinkToFit="1"/>
      <protection/>
    </xf>
    <xf numFmtId="0" fontId="15" fillId="0" borderId="0" xfId="84" applyFont="1" applyFill="1" applyBorder="1" applyAlignment="1">
      <alignment vertical="center" shrinkToFit="1"/>
      <protection/>
    </xf>
    <xf numFmtId="0" fontId="84" fillId="0" borderId="0" xfId="84" applyFont="1" applyFill="1" applyBorder="1" applyAlignment="1">
      <alignment horizontal="right" vertical="center" shrinkToFit="1"/>
      <protection/>
    </xf>
    <xf numFmtId="0" fontId="81" fillId="0" borderId="0" xfId="88" applyFont="1" applyFill="1" applyAlignment="1">
      <alignment horizontal="left" vertical="center"/>
      <protection/>
    </xf>
    <xf numFmtId="0" fontId="81" fillId="0" borderId="0" xfId="88" applyFont="1" applyFill="1" applyAlignment="1">
      <alignment horizontal="right" vertical="center"/>
      <protection/>
    </xf>
    <xf numFmtId="176" fontId="81" fillId="0" borderId="0" xfId="88" applyNumberFormat="1" applyFont="1" applyFill="1" applyAlignment="1">
      <alignment vertical="center" shrinkToFit="1"/>
      <protection/>
    </xf>
    <xf numFmtId="0" fontId="85" fillId="0" borderId="0" xfId="84" applyFont="1" applyFill="1" applyBorder="1" applyAlignment="1">
      <alignment vertical="center" shrinkToFit="1"/>
      <protection/>
    </xf>
    <xf numFmtId="0" fontId="85" fillId="0" borderId="0" xfId="84" applyFont="1" applyFill="1" applyBorder="1" applyAlignment="1">
      <alignment horizontal="center" vertical="center" shrinkToFit="1"/>
      <protection/>
    </xf>
    <xf numFmtId="0" fontId="15" fillId="0" borderId="0" xfId="84" applyFont="1" applyFill="1" applyBorder="1" applyAlignment="1">
      <alignment horizontal="right" vertical="center" shrinkToFit="1"/>
      <protection/>
    </xf>
    <xf numFmtId="0" fontId="15" fillId="0" borderId="0" xfId="84" applyFont="1" applyFill="1" applyBorder="1" applyAlignment="1">
      <alignment horizontal="center" vertical="center" shrinkToFit="1"/>
      <protection/>
    </xf>
    <xf numFmtId="0" fontId="15" fillId="0" borderId="14" xfId="84" applyFont="1" applyFill="1" applyBorder="1" applyAlignment="1">
      <alignment horizontal="center" vertical="center" shrinkToFit="1"/>
      <protection/>
    </xf>
    <xf numFmtId="0" fontId="15" fillId="0" borderId="0" xfId="84" applyFont="1" applyFill="1" applyBorder="1" applyAlignment="1">
      <alignment horizontal="left" vertical="center" shrinkToFit="1"/>
      <protection/>
    </xf>
    <xf numFmtId="0" fontId="81" fillId="0" borderId="0" xfId="86" applyFont="1" applyFill="1" applyAlignment="1">
      <alignment horizontal="left" vertical="center"/>
      <protection/>
    </xf>
    <xf numFmtId="0" fontId="81" fillId="0" borderId="0" xfId="86" applyFont="1" applyFill="1" applyAlignment="1">
      <alignment horizontal="right" vertical="center"/>
      <protection/>
    </xf>
    <xf numFmtId="176" fontId="81" fillId="0" borderId="0" xfId="86" applyNumberFormat="1" applyFont="1" applyFill="1" applyAlignment="1">
      <alignment vertical="center" shrinkToFit="1"/>
      <protection/>
    </xf>
    <xf numFmtId="0" fontId="86" fillId="0" borderId="0" xfId="84" applyFont="1" applyFill="1" applyAlignment="1">
      <alignment vertical="center"/>
      <protection/>
    </xf>
    <xf numFmtId="0" fontId="87" fillId="0" borderId="11" xfId="84" applyFont="1" applyFill="1" applyBorder="1" applyAlignment="1">
      <alignment vertical="center"/>
      <protection/>
    </xf>
    <xf numFmtId="56" fontId="87" fillId="0" borderId="11" xfId="84" applyNumberFormat="1" applyFont="1" applyFill="1" applyBorder="1" applyAlignment="1">
      <alignment horizontal="center" vertical="center"/>
      <protection/>
    </xf>
    <xf numFmtId="0" fontId="4" fillId="0" borderId="18" xfId="84" applyFont="1" applyFill="1" applyBorder="1" applyAlignment="1">
      <alignment horizontal="center" vertical="center"/>
      <protection/>
    </xf>
    <xf numFmtId="56" fontId="4" fillId="0" borderId="18" xfId="84" applyNumberFormat="1" applyFont="1" applyFill="1" applyBorder="1" applyAlignment="1">
      <alignment horizontal="center" vertical="center"/>
      <protection/>
    </xf>
    <xf numFmtId="0" fontId="4" fillId="0" borderId="18" xfId="84" applyFont="1" applyFill="1" applyBorder="1" applyAlignment="1">
      <alignment vertical="center"/>
      <protection/>
    </xf>
    <xf numFmtId="0" fontId="4" fillId="0" borderId="18" xfId="84" applyFont="1" applyFill="1" applyBorder="1" applyAlignment="1">
      <alignment horizontal="left" vertical="center"/>
      <protection/>
    </xf>
    <xf numFmtId="0" fontId="4" fillId="0" borderId="19" xfId="84" applyFont="1" applyFill="1" applyBorder="1" applyAlignment="1">
      <alignment horizontal="center" vertical="center"/>
      <protection/>
    </xf>
    <xf numFmtId="0" fontId="4" fillId="0" borderId="20" xfId="84" applyFont="1" applyFill="1" applyBorder="1" applyAlignment="1">
      <alignment horizontal="center" vertical="center"/>
      <protection/>
    </xf>
    <xf numFmtId="0" fontId="4" fillId="0" borderId="21" xfId="84" applyFont="1" applyFill="1" applyBorder="1" applyAlignment="1">
      <alignment horizontal="center" vertical="center"/>
      <protection/>
    </xf>
    <xf numFmtId="0" fontId="4" fillId="0" borderId="22" xfId="84" applyFill="1" applyBorder="1" applyAlignment="1">
      <alignment horizontal="left" vertical="center" wrapText="1"/>
      <protection/>
    </xf>
    <xf numFmtId="0" fontId="4" fillId="0" borderId="23" xfId="84" applyFont="1" applyFill="1" applyBorder="1" applyAlignment="1">
      <alignment horizontal="center" vertical="center"/>
      <protection/>
    </xf>
    <xf numFmtId="0" fontId="4" fillId="0" borderId="24" xfId="84" applyFont="1" applyFill="1" applyBorder="1" applyAlignment="1">
      <alignment horizontal="left" vertical="center"/>
      <protection/>
    </xf>
    <xf numFmtId="0" fontId="4" fillId="0" borderId="24" xfId="84" applyFont="1" applyFill="1" applyBorder="1" applyAlignment="1">
      <alignment horizontal="left" vertical="center" wrapText="1"/>
      <protection/>
    </xf>
    <xf numFmtId="0" fontId="4" fillId="0" borderId="24" xfId="84" applyFill="1" applyBorder="1" applyAlignment="1">
      <alignment horizontal="left" vertical="center" wrapText="1"/>
      <protection/>
    </xf>
    <xf numFmtId="0" fontId="4" fillId="0" borderId="24" xfId="84" applyFont="1" applyFill="1" applyBorder="1" applyAlignment="1">
      <alignment vertical="center" wrapText="1"/>
      <protection/>
    </xf>
    <xf numFmtId="0" fontId="87" fillId="0" borderId="25" xfId="84" applyFont="1" applyFill="1" applyBorder="1" applyAlignment="1">
      <alignment vertical="center"/>
      <protection/>
    </xf>
    <xf numFmtId="0" fontId="4" fillId="0" borderId="25" xfId="84" applyFont="1" applyFill="1" applyBorder="1" applyAlignment="1">
      <alignment vertical="center"/>
      <protection/>
    </xf>
    <xf numFmtId="0" fontId="87" fillId="0" borderId="26" xfId="84" applyFont="1" applyFill="1" applyBorder="1" applyAlignment="1">
      <alignment vertical="center" wrapText="1"/>
      <protection/>
    </xf>
    <xf numFmtId="0" fontId="81" fillId="0" borderId="14" xfId="84" applyFont="1" applyFill="1" applyBorder="1" applyAlignment="1">
      <alignment horizontal="center" vertical="center" shrinkToFit="1"/>
      <protection/>
    </xf>
    <xf numFmtId="0" fontId="81" fillId="0" borderId="0" xfId="0" applyFont="1" applyFill="1" applyAlignment="1">
      <alignment horizontal="center" vertical="center"/>
    </xf>
    <xf numFmtId="0" fontId="81" fillId="0" borderId="0" xfId="0" applyFont="1" applyFill="1" applyAlignment="1">
      <alignment horizontal="center" vertical="center" shrinkToFit="1"/>
    </xf>
    <xf numFmtId="0" fontId="14" fillId="0" borderId="0" xfId="84" applyFont="1" applyFill="1" applyBorder="1" applyAlignment="1">
      <alignment horizontal="center" vertical="center" shrinkToFit="1"/>
      <protection/>
    </xf>
    <xf numFmtId="0" fontId="85" fillId="0" borderId="0" xfId="84" applyFont="1" applyFill="1" applyBorder="1" applyAlignment="1">
      <alignment horizontal="center" vertical="center" shrinkToFit="1"/>
      <protection/>
    </xf>
    <xf numFmtId="56" fontId="87" fillId="0" borderId="25" xfId="84" applyNumberFormat="1" applyFont="1" applyFill="1" applyBorder="1" applyAlignment="1">
      <alignment horizontal="center" vertical="center"/>
      <protection/>
    </xf>
    <xf numFmtId="0" fontId="87" fillId="0" borderId="11" xfId="84" applyFont="1" applyFill="1" applyBorder="1" applyAlignment="1">
      <alignment horizontal="left" vertical="center"/>
      <protection/>
    </xf>
    <xf numFmtId="0" fontId="87" fillId="0" borderId="24" xfId="84" applyFont="1" applyFill="1" applyBorder="1" applyAlignment="1">
      <alignment horizontal="left" vertical="center"/>
      <protection/>
    </xf>
    <xf numFmtId="0" fontId="88" fillId="0" borderId="0" xfId="0" applyFont="1" applyFill="1" applyAlignment="1">
      <alignment/>
    </xf>
    <xf numFmtId="0" fontId="6" fillId="0" borderId="0" xfId="84" applyFont="1" applyFill="1" applyAlignment="1">
      <alignment vertical="center"/>
      <protection/>
    </xf>
    <xf numFmtId="0" fontId="18" fillId="0" borderId="0" xfId="84" applyFont="1" applyFill="1" applyAlignment="1">
      <alignment vertical="center"/>
      <protection/>
    </xf>
    <xf numFmtId="0" fontId="89" fillId="0" borderId="0" xfId="84" applyFont="1" applyFill="1" applyAlignment="1">
      <alignment vertical="center"/>
      <protection/>
    </xf>
    <xf numFmtId="0" fontId="18" fillId="0" borderId="0" xfId="84" applyFont="1" applyFill="1" applyBorder="1" applyAlignment="1">
      <alignment vertical="center"/>
      <protection/>
    </xf>
    <xf numFmtId="0" fontId="18" fillId="0" borderId="11" xfId="84" applyFont="1" applyFill="1" applyBorder="1" applyAlignment="1">
      <alignment vertical="center"/>
      <protection/>
    </xf>
    <xf numFmtId="0" fontId="18" fillId="0" borderId="12" xfId="84" applyFont="1" applyFill="1" applyBorder="1" applyAlignment="1">
      <alignment vertical="center"/>
      <protection/>
    </xf>
    <xf numFmtId="0" fontId="18" fillId="0" borderId="27" xfId="84" applyFont="1" applyFill="1" applyBorder="1" applyAlignment="1">
      <alignment vertical="center"/>
      <protection/>
    </xf>
    <xf numFmtId="0" fontId="18" fillId="0" borderId="28" xfId="84" applyFont="1" applyFill="1" applyBorder="1" applyAlignment="1">
      <alignment vertical="center"/>
      <protection/>
    </xf>
    <xf numFmtId="0" fontId="18" fillId="0" borderId="28" xfId="84" applyFont="1" applyFill="1" applyBorder="1" applyAlignment="1">
      <alignment horizontal="right" vertical="center"/>
      <protection/>
    </xf>
    <xf numFmtId="0" fontId="18" fillId="0" borderId="29" xfId="84" applyFont="1" applyFill="1" applyBorder="1" applyAlignment="1">
      <alignment vertical="center"/>
      <protection/>
    </xf>
    <xf numFmtId="0" fontId="18" fillId="0" borderId="11" xfId="84" applyFont="1" applyFill="1" applyBorder="1" applyAlignment="1">
      <alignment horizontal="right" vertical="center"/>
      <protection/>
    </xf>
    <xf numFmtId="0" fontId="18" fillId="0" borderId="12" xfId="84" applyFont="1" applyFill="1" applyBorder="1" applyAlignment="1">
      <alignment horizontal="center" vertical="center"/>
      <protection/>
    </xf>
    <xf numFmtId="0" fontId="18" fillId="0" borderId="30" xfId="84" applyFont="1" applyFill="1" applyBorder="1" applyAlignment="1">
      <alignment horizontal="center" vertical="center"/>
      <protection/>
    </xf>
    <xf numFmtId="0" fontId="18" fillId="0" borderId="0" xfId="84" applyFont="1" applyFill="1" applyAlignment="1">
      <alignment horizontal="center" vertical="center"/>
      <protection/>
    </xf>
    <xf numFmtId="0" fontId="18" fillId="0" borderId="31" xfId="84" applyFont="1" applyFill="1" applyBorder="1" applyAlignment="1">
      <alignment horizontal="center" vertical="center"/>
      <protection/>
    </xf>
    <xf numFmtId="0" fontId="18" fillId="0" borderId="17" xfId="84" applyFont="1" applyFill="1" applyBorder="1" applyAlignment="1">
      <alignment horizontal="center" vertical="center"/>
      <protection/>
    </xf>
    <xf numFmtId="0" fontId="18" fillId="0" borderId="32" xfId="84" applyFont="1" applyFill="1" applyBorder="1" applyAlignment="1">
      <alignment horizontal="center" vertical="center"/>
      <protection/>
    </xf>
    <xf numFmtId="0" fontId="18" fillId="0" borderId="13" xfId="84" applyFont="1" applyFill="1" applyBorder="1" applyAlignment="1">
      <alignment horizontal="center" vertical="center"/>
      <protection/>
    </xf>
    <xf numFmtId="0" fontId="18" fillId="0" borderId="11" xfId="84" applyFont="1" applyFill="1" applyBorder="1" applyAlignment="1">
      <alignment horizontal="center" vertical="center"/>
      <protection/>
    </xf>
    <xf numFmtId="0" fontId="18" fillId="0" borderId="33" xfId="84" applyFont="1" applyFill="1" applyBorder="1" applyAlignment="1">
      <alignment vertical="center"/>
      <protection/>
    </xf>
    <xf numFmtId="0" fontId="18" fillId="0" borderId="34" xfId="84" applyFont="1" applyFill="1" applyBorder="1" applyAlignment="1">
      <alignment horizontal="right" vertical="center"/>
      <protection/>
    </xf>
    <xf numFmtId="0" fontId="18" fillId="0" borderId="0" xfId="84" applyFont="1" applyFill="1" applyBorder="1" applyAlignment="1">
      <alignment horizontal="center" vertical="center"/>
      <protection/>
    </xf>
    <xf numFmtId="0" fontId="19" fillId="0" borderId="0" xfId="84" applyFont="1" applyFill="1" applyAlignment="1">
      <alignment vertical="center"/>
      <protection/>
    </xf>
    <xf numFmtId="0" fontId="18" fillId="0" borderId="0" xfId="84" applyFont="1">
      <alignment/>
      <protection/>
    </xf>
    <xf numFmtId="0" fontId="18" fillId="0" borderId="0" xfId="84" applyFont="1" applyAlignment="1">
      <alignment/>
      <protection/>
    </xf>
    <xf numFmtId="0" fontId="18" fillId="0" borderId="34" xfId="84" applyFont="1" applyFill="1" applyBorder="1" applyAlignment="1">
      <alignment vertical="center"/>
      <protection/>
    </xf>
    <xf numFmtId="0" fontId="84" fillId="0" borderId="0" xfId="84" applyFont="1" applyFill="1" applyAlignment="1">
      <alignment vertical="center"/>
      <protection/>
    </xf>
    <xf numFmtId="0" fontId="15" fillId="42" borderId="14" xfId="84" applyFont="1" applyFill="1" applyBorder="1" applyAlignment="1">
      <alignment horizontal="center" vertical="center" shrinkToFit="1"/>
      <protection/>
    </xf>
    <xf numFmtId="176" fontId="83" fillId="0" borderId="0" xfId="0" applyNumberFormat="1" applyFont="1" applyFill="1" applyAlignment="1">
      <alignment horizontal="center" vertical="center"/>
    </xf>
    <xf numFmtId="0" fontId="82" fillId="0" borderId="15" xfId="0" applyFont="1" applyFill="1" applyBorder="1" applyAlignment="1">
      <alignment vertical="center"/>
    </xf>
    <xf numFmtId="0" fontId="5" fillId="0" borderId="35" xfId="0" applyFont="1" applyFill="1" applyBorder="1" applyAlignment="1">
      <alignment vertical="center"/>
    </xf>
    <xf numFmtId="0" fontId="6" fillId="0" borderId="35" xfId="0" applyFont="1" applyFill="1" applyBorder="1" applyAlignment="1">
      <alignment vertical="center"/>
    </xf>
    <xf numFmtId="0" fontId="82" fillId="0" borderId="35" xfId="0" applyFont="1" applyFill="1" applyBorder="1" applyAlignment="1">
      <alignment vertical="center"/>
    </xf>
    <xf numFmtId="0" fontId="90" fillId="0" borderId="11" xfId="84" applyFont="1" applyFill="1" applyBorder="1" applyAlignment="1">
      <alignment vertical="center"/>
      <protection/>
    </xf>
    <xf numFmtId="0" fontId="90" fillId="0" borderId="11" xfId="84" applyFont="1" applyFill="1" applyBorder="1" applyAlignment="1">
      <alignment horizontal="left" vertical="center"/>
      <protection/>
    </xf>
    <xf numFmtId="0" fontId="90" fillId="0" borderId="24" xfId="84" applyFont="1" applyFill="1" applyBorder="1" applyAlignment="1">
      <alignment horizontal="left" vertical="center"/>
      <protection/>
    </xf>
    <xf numFmtId="0" fontId="84" fillId="0" borderId="0" xfId="84" applyFont="1" applyFill="1" applyBorder="1" applyAlignment="1">
      <alignment vertical="center"/>
      <protection/>
    </xf>
    <xf numFmtId="0" fontId="89" fillId="0" borderId="0" xfId="84" applyFont="1" applyFill="1" applyBorder="1" applyAlignment="1">
      <alignment vertical="center"/>
      <protection/>
    </xf>
    <xf numFmtId="0" fontId="6" fillId="0" borderId="36" xfId="0" applyFont="1" applyFill="1" applyBorder="1" applyAlignment="1">
      <alignment vertical="center"/>
    </xf>
    <xf numFmtId="0" fontId="6" fillId="0" borderId="37" xfId="0" applyFont="1" applyFill="1" applyBorder="1" applyAlignment="1">
      <alignment vertical="center"/>
    </xf>
    <xf numFmtId="0" fontId="82" fillId="0" borderId="36" xfId="0" applyFont="1" applyFill="1" applyBorder="1" applyAlignment="1">
      <alignment vertical="center"/>
    </xf>
    <xf numFmtId="0" fontId="82"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5" fillId="0" borderId="37" xfId="0" applyFont="1" applyFill="1" applyBorder="1" applyAlignment="1">
      <alignment vertical="center"/>
    </xf>
    <xf numFmtId="0" fontId="82" fillId="0" borderId="39" xfId="0" applyFont="1" applyFill="1" applyBorder="1" applyAlignment="1">
      <alignment vertical="center"/>
    </xf>
    <xf numFmtId="0" fontId="6" fillId="0" borderId="42" xfId="0" applyFont="1" applyFill="1" applyBorder="1" applyAlignment="1">
      <alignment vertical="center"/>
    </xf>
    <xf numFmtId="0" fontId="82" fillId="0" borderId="16" xfId="0" applyFont="1" applyFill="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0" fontId="82" fillId="0" borderId="46" xfId="0" applyFont="1" applyFill="1" applyBorder="1" applyAlignment="1">
      <alignment vertical="center"/>
    </xf>
    <xf numFmtId="0" fontId="6" fillId="0" borderId="46" xfId="0" applyFont="1" applyFill="1" applyBorder="1" applyAlignment="1">
      <alignment vertical="center"/>
    </xf>
    <xf numFmtId="0" fontId="82" fillId="0" borderId="37" xfId="0" applyFont="1" applyFill="1" applyBorder="1" applyAlignment="1">
      <alignment vertical="center"/>
    </xf>
    <xf numFmtId="0" fontId="82" fillId="0" borderId="41" xfId="0" applyFont="1" applyFill="1" applyBorder="1" applyAlignment="1">
      <alignment vertical="center"/>
    </xf>
    <xf numFmtId="0" fontId="82" fillId="0" borderId="40" xfId="0" applyFont="1" applyFill="1" applyBorder="1" applyAlignment="1">
      <alignment vertical="center"/>
    </xf>
    <xf numFmtId="0" fontId="5" fillId="0" borderId="0" xfId="0" applyFont="1" applyFill="1" applyBorder="1" applyAlignment="1">
      <alignment vertical="center"/>
    </xf>
    <xf numFmtId="0" fontId="6" fillId="0" borderId="38" xfId="0" applyFont="1" applyFill="1" applyBorder="1" applyAlignment="1">
      <alignment vertical="center"/>
    </xf>
    <xf numFmtId="0" fontId="88" fillId="0" borderId="11" xfId="0" applyFont="1" applyFill="1" applyBorder="1" applyAlignment="1">
      <alignment/>
    </xf>
    <xf numFmtId="0" fontId="83" fillId="0" borderId="11" xfId="0" applyFont="1" applyFill="1" applyBorder="1" applyAlignment="1">
      <alignment vertical="center" wrapText="1"/>
    </xf>
    <xf numFmtId="0" fontId="83" fillId="0" borderId="11" xfId="0" applyFont="1" applyFill="1" applyBorder="1" applyAlignment="1">
      <alignment horizontal="center" vertical="center"/>
    </xf>
    <xf numFmtId="0" fontId="83" fillId="0" borderId="11" xfId="0" applyFont="1" applyFill="1" applyBorder="1" applyAlignment="1">
      <alignment horizontal="center" vertical="center" wrapText="1"/>
    </xf>
    <xf numFmtId="176" fontId="83" fillId="0" borderId="11" xfId="0" applyNumberFormat="1" applyFont="1" applyFill="1" applyBorder="1" applyAlignment="1">
      <alignment horizontal="center" vertical="center" wrapText="1"/>
    </xf>
    <xf numFmtId="0" fontId="83" fillId="0" borderId="11" xfId="0" applyFont="1" applyFill="1" applyBorder="1" applyAlignment="1">
      <alignment vertical="center"/>
    </xf>
    <xf numFmtId="176" fontId="83" fillId="0" borderId="11" xfId="0" applyNumberFormat="1" applyFont="1" applyFill="1" applyBorder="1" applyAlignment="1">
      <alignment horizontal="center" vertical="center"/>
    </xf>
    <xf numFmtId="176" fontId="91" fillId="43" borderId="11" xfId="0" applyNumberFormat="1" applyFont="1" applyFill="1" applyBorder="1" applyAlignment="1">
      <alignment horizontal="center" vertical="center"/>
    </xf>
    <xf numFmtId="176" fontId="91" fillId="43" borderId="11" xfId="0" applyNumberFormat="1" applyFont="1" applyFill="1" applyBorder="1" applyAlignment="1" quotePrefix="1">
      <alignment horizontal="center" vertical="center"/>
    </xf>
    <xf numFmtId="0" fontId="18" fillId="0" borderId="14" xfId="84" applyFont="1" applyFill="1" applyBorder="1" applyAlignment="1">
      <alignment horizontal="center" vertical="center"/>
      <protection/>
    </xf>
    <xf numFmtId="0" fontId="5" fillId="0" borderId="41" xfId="0" applyFont="1" applyFill="1" applyBorder="1" applyAlignment="1">
      <alignment vertical="center"/>
    </xf>
    <xf numFmtId="0" fontId="6" fillId="0" borderId="14" xfId="84" applyFont="1" applyFill="1" applyBorder="1" applyAlignment="1">
      <alignment horizontal="center" vertical="center" shrinkToFit="1"/>
      <protection/>
    </xf>
    <xf numFmtId="0" fontId="18" fillId="0" borderId="14" xfId="84" applyFont="1" applyFill="1" applyBorder="1" applyAlignment="1">
      <alignment vertical="center"/>
      <protection/>
    </xf>
    <xf numFmtId="0" fontId="4" fillId="0" borderId="23" xfId="84" applyFont="1" applyFill="1" applyBorder="1" applyAlignment="1">
      <alignment horizontal="center" vertical="center"/>
      <protection/>
    </xf>
    <xf numFmtId="0" fontId="4" fillId="0" borderId="11" xfId="84" applyFont="1" applyFill="1" applyBorder="1" applyAlignment="1">
      <alignment horizontal="center" vertical="center"/>
      <protection/>
    </xf>
    <xf numFmtId="0" fontId="87" fillId="0" borderId="47" xfId="84" applyFont="1" applyFill="1" applyBorder="1" applyAlignment="1">
      <alignment horizontal="center" vertical="center"/>
      <protection/>
    </xf>
    <xf numFmtId="0" fontId="87" fillId="0" borderId="25" xfId="84" applyFont="1" applyFill="1" applyBorder="1" applyAlignment="1">
      <alignment horizontal="center" vertical="center"/>
      <protection/>
    </xf>
    <xf numFmtId="0" fontId="4" fillId="0" borderId="48" xfId="84" applyFont="1" applyFill="1" applyBorder="1" applyAlignment="1">
      <alignment horizontal="center" vertical="center"/>
      <protection/>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center" vertical="center"/>
    </xf>
    <xf numFmtId="0" fontId="6" fillId="0" borderId="16"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1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6" xfId="0" applyFont="1" applyFill="1" applyBorder="1" applyAlignment="1">
      <alignment horizontal="center" vertical="center"/>
    </xf>
    <xf numFmtId="0" fontId="82"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82" fillId="0" borderId="1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4" xfId="0" applyFont="1" applyFill="1" applyBorder="1" applyAlignment="1">
      <alignment horizontal="center" vertical="center"/>
    </xf>
    <xf numFmtId="0" fontId="82" fillId="0" borderId="40" xfId="0" applyFont="1" applyFill="1" applyBorder="1" applyAlignment="1">
      <alignment horizontal="center" vertical="center"/>
    </xf>
    <xf numFmtId="0" fontId="82" fillId="0" borderId="35" xfId="0" applyFont="1" applyFill="1" applyBorder="1" applyAlignment="1">
      <alignment horizontal="center" vertical="center"/>
    </xf>
    <xf numFmtId="0" fontId="82" fillId="0" borderId="50" xfId="0" applyFont="1" applyFill="1" applyBorder="1" applyAlignment="1">
      <alignment horizontal="center" vertical="center"/>
    </xf>
    <xf numFmtId="0" fontId="82"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1" xfId="0" applyFont="1" applyFill="1" applyBorder="1" applyAlignment="1">
      <alignment horizontal="center" vertical="center"/>
    </xf>
    <xf numFmtId="0" fontId="92" fillId="0" borderId="0" xfId="0" applyFont="1" applyFill="1" applyAlignment="1">
      <alignment horizontal="center" vertical="center" shrinkToFit="1"/>
    </xf>
    <xf numFmtId="0" fontId="92" fillId="44" borderId="0" xfId="0" applyFont="1" applyFill="1" applyAlignment="1">
      <alignment horizontal="center" vertical="center" shrinkToFit="1"/>
    </xf>
    <xf numFmtId="0" fontId="92" fillId="0" borderId="0" xfId="0" applyFont="1" applyFill="1" applyAlignment="1">
      <alignment horizontal="center" vertical="center"/>
    </xf>
    <xf numFmtId="0" fontId="81" fillId="0" borderId="0" xfId="0" applyFont="1" applyFill="1" applyAlignment="1">
      <alignment horizontal="center" vertical="center"/>
    </xf>
    <xf numFmtId="0" fontId="93" fillId="0" borderId="52" xfId="0" applyFont="1" applyFill="1" applyBorder="1" applyAlignment="1">
      <alignment horizontal="center" vertical="center"/>
    </xf>
    <xf numFmtId="0" fontId="93" fillId="0" borderId="53" xfId="0" applyFont="1" applyFill="1" applyBorder="1" applyAlignment="1">
      <alignment horizontal="center" vertical="center"/>
    </xf>
    <xf numFmtId="0" fontId="93" fillId="0" borderId="54" xfId="0" applyFont="1" applyFill="1" applyBorder="1" applyAlignment="1">
      <alignment horizontal="center" vertical="center"/>
    </xf>
    <xf numFmtId="0" fontId="93" fillId="0" borderId="55" xfId="0" applyFont="1" applyFill="1" applyBorder="1" applyAlignment="1">
      <alignment horizontal="center" vertical="center"/>
    </xf>
    <xf numFmtId="0" fontId="82" fillId="0" borderId="39" xfId="0" applyFont="1" applyFill="1" applyBorder="1" applyAlignment="1">
      <alignment horizontal="center" vertical="center"/>
    </xf>
    <xf numFmtId="176" fontId="81" fillId="0" borderId="0" xfId="0" applyNumberFormat="1" applyFont="1" applyFill="1" applyAlignment="1">
      <alignment horizontal="center" vertical="center" shrinkToFit="1"/>
    </xf>
    <xf numFmtId="0" fontId="94" fillId="44" borderId="0" xfId="0" applyFont="1" applyFill="1" applyAlignment="1">
      <alignment horizontal="center" vertical="center" shrinkToFit="1"/>
    </xf>
    <xf numFmtId="0" fontId="94" fillId="0" borderId="0" xfId="0" applyFont="1" applyFill="1" applyAlignment="1">
      <alignment horizontal="center" vertical="center" shrinkToFit="1"/>
    </xf>
    <xf numFmtId="0" fontId="95" fillId="44" borderId="0" xfId="0" applyFont="1" applyFill="1" applyAlignment="1">
      <alignment horizontal="center" vertical="center" shrinkToFit="1"/>
    </xf>
    <xf numFmtId="0" fontId="95" fillId="0" borderId="0" xfId="0" applyFont="1" applyFill="1" applyAlignment="1">
      <alignment horizontal="center" vertical="center" shrinkToFit="1"/>
    </xf>
    <xf numFmtId="0" fontId="94" fillId="0" borderId="0" xfId="0" applyFont="1" applyFill="1" applyAlignment="1">
      <alignment horizontal="center" vertical="center"/>
    </xf>
    <xf numFmtId="0" fontId="82" fillId="0" borderId="46" xfId="0" applyFont="1" applyFill="1" applyBorder="1" applyAlignment="1">
      <alignment horizontal="center" vertical="center"/>
    </xf>
    <xf numFmtId="0" fontId="95" fillId="0" borderId="0" xfId="0" applyFont="1" applyFill="1" applyAlignment="1">
      <alignment horizontal="center" vertical="center"/>
    </xf>
    <xf numFmtId="0" fontId="82" fillId="0" borderId="16" xfId="0" applyFont="1" applyFill="1" applyBorder="1" applyAlignment="1">
      <alignment horizontal="center" vertical="center"/>
    </xf>
    <xf numFmtId="0" fontId="81" fillId="0" borderId="11" xfId="0" applyFont="1" applyFill="1" applyBorder="1" applyAlignment="1">
      <alignment horizontal="center" vertical="center" shrinkToFit="1"/>
    </xf>
    <xf numFmtId="0" fontId="81" fillId="0" borderId="12" xfId="0" applyFont="1" applyFill="1" applyBorder="1" applyAlignment="1">
      <alignment horizontal="center" vertical="center" shrinkToFit="1"/>
    </xf>
    <xf numFmtId="0" fontId="81" fillId="0" borderId="13" xfId="0" applyFont="1" applyFill="1" applyBorder="1" applyAlignment="1">
      <alignment horizontal="center" vertical="center" shrinkToFit="1"/>
    </xf>
    <xf numFmtId="0" fontId="81" fillId="0" borderId="56" xfId="0" applyFont="1" applyFill="1" applyBorder="1" applyAlignment="1">
      <alignment horizontal="center" vertical="center" shrinkToFit="1"/>
    </xf>
    <xf numFmtId="0" fontId="96" fillId="0" borderId="0" xfId="0" applyFont="1" applyFill="1" applyAlignment="1">
      <alignment horizontal="center" vertical="center"/>
    </xf>
    <xf numFmtId="0" fontId="6" fillId="0" borderId="57" xfId="0" applyFont="1" applyFill="1" applyBorder="1" applyAlignment="1">
      <alignment horizontal="center" vertical="center"/>
    </xf>
    <xf numFmtId="0" fontId="18" fillId="0" borderId="58" xfId="84" applyFont="1" applyFill="1" applyBorder="1" applyAlignment="1">
      <alignment horizontal="center" vertical="center"/>
      <protection/>
    </xf>
    <xf numFmtId="0" fontId="18" fillId="0" borderId="59" xfId="84" applyFont="1" applyFill="1" applyBorder="1" applyAlignment="1">
      <alignment horizontal="center" vertical="center"/>
      <protection/>
    </xf>
    <xf numFmtId="0" fontId="18" fillId="0" borderId="60" xfId="84" applyFont="1" applyFill="1" applyBorder="1" applyAlignment="1">
      <alignment horizontal="center" vertical="center"/>
      <protection/>
    </xf>
    <xf numFmtId="0" fontId="6" fillId="0" borderId="0" xfId="84" applyFont="1" applyFill="1" applyBorder="1" applyAlignment="1">
      <alignment horizontal="center" vertical="center"/>
      <protection/>
    </xf>
    <xf numFmtId="0" fontId="18" fillId="0" borderId="0" xfId="84" applyFont="1" applyFill="1" applyBorder="1" applyAlignment="1">
      <alignment horizontal="center" vertical="center" shrinkToFit="1"/>
      <protection/>
    </xf>
    <xf numFmtId="0" fontId="18" fillId="0" borderId="15" xfId="84" applyFont="1" applyFill="1" applyBorder="1" applyAlignment="1">
      <alignment horizontal="center" vertical="center" shrinkToFit="1"/>
      <protection/>
    </xf>
    <xf numFmtId="0" fontId="18" fillId="0" borderId="14" xfId="84" applyFont="1" applyFill="1" applyBorder="1" applyAlignment="1">
      <alignment horizontal="center" vertical="center" shrinkToFit="1"/>
      <protection/>
    </xf>
    <xf numFmtId="0" fontId="18" fillId="0" borderId="51" xfId="84" applyFont="1" applyFill="1" applyBorder="1" applyAlignment="1">
      <alignment horizontal="center" vertical="center" shrinkToFit="1"/>
      <protection/>
    </xf>
    <xf numFmtId="0" fontId="97" fillId="0" borderId="34" xfId="84" applyFont="1" applyFill="1" applyBorder="1" applyAlignment="1">
      <alignment horizontal="center" vertical="center"/>
      <protection/>
    </xf>
    <xf numFmtId="0" fontId="97" fillId="0" borderId="61" xfId="84" applyFont="1" applyFill="1" applyBorder="1" applyAlignment="1">
      <alignment horizontal="center" vertical="center"/>
      <protection/>
    </xf>
    <xf numFmtId="0" fontId="97" fillId="0" borderId="18" xfId="84" applyFont="1" applyFill="1" applyBorder="1" applyAlignment="1">
      <alignment horizontal="center" vertical="center"/>
      <protection/>
    </xf>
    <xf numFmtId="0" fontId="18" fillId="0" borderId="34" xfId="84" applyFont="1" applyFill="1" applyBorder="1" applyAlignment="1">
      <alignment horizontal="center" vertical="center"/>
      <protection/>
    </xf>
    <xf numFmtId="0" fontId="18" fillId="0" borderId="61" xfId="84" applyFont="1" applyFill="1" applyBorder="1" applyAlignment="1">
      <alignment horizontal="center" vertical="center"/>
      <protection/>
    </xf>
    <xf numFmtId="0" fontId="18" fillId="0" borderId="18" xfId="84" applyFont="1" applyFill="1" applyBorder="1" applyAlignment="1">
      <alignment horizontal="center" vertical="center"/>
      <protection/>
    </xf>
    <xf numFmtId="0" fontId="18" fillId="0" borderId="62" xfId="84" applyFont="1" applyFill="1" applyBorder="1" applyAlignment="1">
      <alignment horizontal="center" vertical="center"/>
      <protection/>
    </xf>
    <xf numFmtId="0" fontId="18" fillId="0" borderId="63" xfId="84" applyFont="1" applyFill="1" applyBorder="1" applyAlignment="1">
      <alignment horizontal="center" vertical="center"/>
      <protection/>
    </xf>
    <xf numFmtId="0" fontId="18" fillId="0" borderId="64" xfId="84" applyFont="1" applyFill="1" applyBorder="1" applyAlignment="1">
      <alignment horizontal="center" vertical="center"/>
      <protection/>
    </xf>
    <xf numFmtId="0" fontId="18" fillId="0" borderId="65" xfId="84" applyFont="1" applyFill="1" applyBorder="1" applyAlignment="1">
      <alignment horizontal="center" vertical="center"/>
      <protection/>
    </xf>
    <xf numFmtId="0" fontId="18" fillId="0" borderId="56" xfId="84" applyFont="1" applyFill="1" applyBorder="1" applyAlignment="1">
      <alignment horizontal="center" vertical="center"/>
      <protection/>
    </xf>
    <xf numFmtId="0" fontId="18" fillId="0" borderId="66" xfId="84" applyFont="1" applyFill="1" applyBorder="1" applyAlignment="1">
      <alignment horizontal="center" vertical="center"/>
      <protection/>
    </xf>
    <xf numFmtId="0" fontId="18" fillId="0" borderId="67" xfId="84" applyFont="1" applyFill="1" applyBorder="1" applyAlignment="1">
      <alignment horizontal="center" vertical="center"/>
      <protection/>
    </xf>
    <xf numFmtId="0" fontId="18" fillId="0" borderId="48" xfId="84" applyFont="1" applyFill="1" applyBorder="1" applyAlignment="1">
      <alignment horizontal="center" vertical="center"/>
      <protection/>
    </xf>
    <xf numFmtId="0" fontId="18" fillId="0" borderId="34" xfId="84" applyFont="1" applyFill="1" applyBorder="1" applyAlignment="1">
      <alignment horizontal="right" vertical="center"/>
      <protection/>
    </xf>
    <xf numFmtId="0" fontId="18" fillId="0" borderId="61" xfId="84" applyFont="1" applyFill="1" applyBorder="1" applyAlignment="1">
      <alignment horizontal="right" vertical="center"/>
      <protection/>
    </xf>
    <xf numFmtId="0" fontId="18" fillId="0" borderId="18" xfId="84" applyFont="1" applyFill="1" applyBorder="1" applyAlignment="1">
      <alignment horizontal="right" vertical="center"/>
      <protection/>
    </xf>
    <xf numFmtId="0" fontId="18" fillId="0" borderId="12" xfId="84" applyFont="1" applyFill="1" applyBorder="1" applyAlignment="1">
      <alignment horizontal="center" vertical="center"/>
      <protection/>
    </xf>
    <xf numFmtId="0" fontId="18" fillId="0" borderId="17" xfId="84" applyFont="1" applyFill="1" applyBorder="1" applyAlignment="1">
      <alignment horizontal="center" vertical="center"/>
      <protection/>
    </xf>
    <xf numFmtId="0" fontId="18" fillId="0" borderId="68" xfId="84" applyFont="1" applyFill="1" applyBorder="1" applyAlignment="1">
      <alignment horizontal="center" vertical="center" shrinkToFit="1"/>
      <protection/>
    </xf>
    <xf numFmtId="0" fontId="18" fillId="0" borderId="69" xfId="84" applyFont="1" applyFill="1" applyBorder="1" applyAlignment="1">
      <alignment horizontal="center" vertical="center" shrinkToFit="1"/>
      <protection/>
    </xf>
    <xf numFmtId="0" fontId="18" fillId="0" borderId="70" xfId="84" applyFont="1" applyFill="1" applyBorder="1" applyAlignment="1">
      <alignment horizontal="center" vertical="center"/>
      <protection/>
    </xf>
    <xf numFmtId="0" fontId="18" fillId="0" borderId="11" xfId="84" applyFont="1" applyFill="1" applyBorder="1" applyAlignment="1">
      <alignment horizontal="right" vertical="center"/>
      <protection/>
    </xf>
    <xf numFmtId="0" fontId="6" fillId="0" borderId="0" xfId="84" applyFont="1" applyFill="1" applyAlignment="1">
      <alignment horizontal="center" vertical="center"/>
      <protection/>
    </xf>
    <xf numFmtId="0" fontId="81" fillId="44" borderId="49" xfId="84" applyFont="1" applyFill="1" applyBorder="1" applyAlignment="1">
      <alignment horizontal="center" vertical="center" shrinkToFit="1"/>
      <protection/>
    </xf>
    <xf numFmtId="0" fontId="81" fillId="44" borderId="16" xfId="84" applyFont="1" applyFill="1" applyBorder="1" applyAlignment="1">
      <alignment horizontal="center" vertical="center" shrinkToFit="1"/>
      <protection/>
    </xf>
    <xf numFmtId="0" fontId="81" fillId="44" borderId="50" xfId="84" applyFont="1" applyFill="1" applyBorder="1" applyAlignment="1">
      <alignment horizontal="center" vertical="center" shrinkToFit="1"/>
      <protection/>
    </xf>
    <xf numFmtId="0" fontId="98" fillId="0" borderId="17" xfId="84" applyFont="1" applyFill="1" applyBorder="1" applyAlignment="1">
      <alignment horizontal="center" vertical="center" shrinkToFit="1"/>
      <protection/>
    </xf>
    <xf numFmtId="0" fontId="88" fillId="0" borderId="0" xfId="86" applyFont="1" applyAlignment="1">
      <alignment vertical="center" shrinkToFit="1"/>
      <protection/>
    </xf>
    <xf numFmtId="0" fontId="81" fillId="0" borderId="17" xfId="84" applyFont="1" applyFill="1" applyBorder="1" applyAlignment="1">
      <alignment horizontal="center" vertical="center" shrinkToFit="1"/>
      <protection/>
    </xf>
    <xf numFmtId="0" fontId="81" fillId="0" borderId="0" xfId="84" applyFont="1" applyFill="1" applyBorder="1" applyAlignment="1">
      <alignment horizontal="center" vertical="center" shrinkToFit="1"/>
      <protection/>
    </xf>
    <xf numFmtId="0" fontId="98" fillId="0" borderId="0" xfId="84" applyFont="1" applyFill="1" applyBorder="1" applyAlignment="1">
      <alignment horizontal="center" vertical="center" shrinkToFit="1"/>
      <protection/>
    </xf>
    <xf numFmtId="0" fontId="81" fillId="44" borderId="32" xfId="84" applyFont="1" applyFill="1" applyBorder="1" applyAlignment="1">
      <alignment horizontal="center" vertical="center" shrinkToFit="1"/>
      <protection/>
    </xf>
    <xf numFmtId="0" fontId="81" fillId="44" borderId="15" xfId="84" applyFont="1" applyFill="1" applyBorder="1" applyAlignment="1">
      <alignment horizontal="center" vertical="center" shrinkToFit="1"/>
      <protection/>
    </xf>
    <xf numFmtId="0" fontId="81" fillId="44" borderId="51" xfId="84" applyFont="1" applyFill="1" applyBorder="1" applyAlignment="1">
      <alignment horizontal="center" vertical="center" shrinkToFit="1"/>
      <protection/>
    </xf>
    <xf numFmtId="0" fontId="81" fillId="0" borderId="11" xfId="84" applyFont="1" applyFill="1" applyBorder="1" applyAlignment="1">
      <alignment horizontal="center" vertical="center" wrapText="1" shrinkToFit="1"/>
      <protection/>
    </xf>
    <xf numFmtId="0" fontId="81" fillId="0" borderId="11" xfId="84" applyFont="1" applyFill="1" applyBorder="1" applyAlignment="1">
      <alignment horizontal="center" vertical="center" shrinkToFit="1"/>
      <protection/>
    </xf>
    <xf numFmtId="0" fontId="15" fillId="0" borderId="34" xfId="84" applyFont="1" applyFill="1" applyBorder="1" applyAlignment="1">
      <alignment horizontal="center" vertical="center" shrinkToFit="1"/>
      <protection/>
    </xf>
    <xf numFmtId="0" fontId="15" fillId="0" borderId="61" xfId="84" applyFont="1" applyFill="1" applyBorder="1" applyAlignment="1">
      <alignment horizontal="center" vertical="center" shrinkToFit="1"/>
      <protection/>
    </xf>
    <xf numFmtId="0" fontId="15" fillId="0" borderId="18" xfId="84" applyFont="1" applyFill="1" applyBorder="1" applyAlignment="1">
      <alignment horizontal="center" vertical="center" shrinkToFit="1"/>
      <protection/>
    </xf>
    <xf numFmtId="0" fontId="15" fillId="0" borderId="49" xfId="84" applyFont="1" applyFill="1" applyBorder="1" applyAlignment="1">
      <alignment horizontal="center" vertical="center" shrinkToFit="1"/>
      <protection/>
    </xf>
    <xf numFmtId="0" fontId="15" fillId="0" borderId="16" xfId="84" applyFont="1" applyFill="1" applyBorder="1" applyAlignment="1">
      <alignment horizontal="center" vertical="center" shrinkToFit="1"/>
      <protection/>
    </xf>
    <xf numFmtId="0" fontId="15" fillId="0" borderId="50" xfId="84" applyFont="1" applyFill="1" applyBorder="1" applyAlignment="1">
      <alignment horizontal="center" vertical="center" shrinkToFit="1"/>
      <protection/>
    </xf>
    <xf numFmtId="0" fontId="16" fillId="0" borderId="17" xfId="84" applyFont="1" applyFill="1" applyBorder="1" applyAlignment="1">
      <alignment horizontal="center" vertical="center" shrinkToFit="1"/>
      <protection/>
    </xf>
    <xf numFmtId="0" fontId="15" fillId="0" borderId="17" xfId="84" applyFont="1" applyFill="1" applyBorder="1" applyAlignment="1">
      <alignment horizontal="center" vertical="center" shrinkToFit="1"/>
      <protection/>
    </xf>
    <xf numFmtId="0" fontId="15" fillId="0" borderId="0" xfId="84" applyFont="1" applyFill="1" applyBorder="1" applyAlignment="1">
      <alignment horizontal="center" vertical="center" shrinkToFit="1"/>
      <protection/>
    </xf>
    <xf numFmtId="0" fontId="16" fillId="0" borderId="0" xfId="84" applyFont="1" applyFill="1" applyBorder="1" applyAlignment="1">
      <alignment horizontal="center" vertical="center" shrinkToFit="1"/>
      <protection/>
    </xf>
    <xf numFmtId="0" fontId="15" fillId="0" borderId="32" xfId="84" applyFont="1" applyFill="1" applyBorder="1" applyAlignment="1">
      <alignment horizontal="center" vertical="center" shrinkToFit="1"/>
      <protection/>
    </xf>
    <xf numFmtId="0" fontId="15" fillId="0" borderId="15" xfId="84" applyFont="1" applyFill="1" applyBorder="1" applyAlignment="1">
      <alignment horizontal="center" vertical="center" shrinkToFit="1"/>
      <protection/>
    </xf>
    <xf numFmtId="0" fontId="15" fillId="0" borderId="51" xfId="84" applyFont="1" applyFill="1" applyBorder="1" applyAlignment="1">
      <alignment horizontal="center" vertical="center" shrinkToFit="1"/>
      <protection/>
    </xf>
    <xf numFmtId="0" fontId="15" fillId="0" borderId="34" xfId="84" applyFont="1" applyFill="1" applyBorder="1" applyAlignment="1">
      <alignment horizontal="center" vertical="center" wrapText="1" shrinkToFit="1"/>
      <protection/>
    </xf>
    <xf numFmtId="0" fontId="14" fillId="0" borderId="0" xfId="84" applyFont="1" applyFill="1" applyBorder="1" applyAlignment="1">
      <alignment horizontal="center" vertical="center" shrinkToFit="1"/>
      <protection/>
    </xf>
    <xf numFmtId="0" fontId="85" fillId="0" borderId="0" xfId="84" applyFont="1" applyFill="1" applyBorder="1" applyAlignment="1">
      <alignment horizontal="center" vertical="center" shrinkToFit="1"/>
      <protection/>
    </xf>
    <xf numFmtId="0" fontId="15" fillId="0" borderId="14" xfId="84" applyFont="1" applyFill="1" applyBorder="1" applyAlignment="1">
      <alignment horizontal="center" vertical="center" shrinkToFit="1"/>
      <protection/>
    </xf>
    <xf numFmtId="0" fontId="14" fillId="0" borderId="0" xfId="84" applyFont="1" applyFill="1" applyBorder="1" applyAlignment="1">
      <alignment horizontal="center" vertical="center" shrinkToFit="1"/>
      <protection/>
    </xf>
    <xf numFmtId="0" fontId="93" fillId="0" borderId="14" xfId="84" applyFont="1" applyFill="1" applyBorder="1" applyAlignment="1">
      <alignment horizontal="center" vertical="center" shrinkToFit="1"/>
      <protection/>
    </xf>
    <xf numFmtId="0" fontId="15" fillId="42" borderId="34" xfId="84" applyFont="1" applyFill="1" applyBorder="1" applyAlignment="1">
      <alignment horizontal="center" vertical="center" shrinkToFit="1"/>
      <protection/>
    </xf>
    <xf numFmtId="0" fontId="15" fillId="42" borderId="61" xfId="84" applyFont="1" applyFill="1" applyBorder="1" applyAlignment="1">
      <alignment horizontal="center" vertical="center" shrinkToFit="1"/>
      <protection/>
    </xf>
    <xf numFmtId="0" fontId="15" fillId="42" borderId="18" xfId="84" applyFont="1" applyFill="1" applyBorder="1" applyAlignment="1">
      <alignment horizontal="center" vertical="center" shrinkToFit="1"/>
      <protection/>
    </xf>
    <xf numFmtId="0" fontId="15" fillId="42" borderId="49" xfId="84" applyFont="1" applyFill="1" applyBorder="1" applyAlignment="1">
      <alignment horizontal="center" vertical="center" shrinkToFit="1"/>
      <protection/>
    </xf>
    <xf numFmtId="0" fontId="15" fillId="42" borderId="16" xfId="84" applyFont="1" applyFill="1" applyBorder="1" applyAlignment="1">
      <alignment horizontal="center" vertical="center" shrinkToFit="1"/>
      <protection/>
    </xf>
    <xf numFmtId="0" fontId="16" fillId="42" borderId="17" xfId="84" applyFont="1" applyFill="1" applyBorder="1" applyAlignment="1">
      <alignment horizontal="center" vertical="center" shrinkToFit="1"/>
      <protection/>
    </xf>
    <xf numFmtId="0" fontId="88" fillId="42" borderId="0" xfId="88" applyFont="1" applyFill="1" applyAlignment="1">
      <alignment vertical="center" shrinkToFit="1"/>
      <protection/>
    </xf>
    <xf numFmtId="0" fontId="15" fillId="42" borderId="17" xfId="84" applyFont="1" applyFill="1" applyBorder="1" applyAlignment="1">
      <alignment horizontal="center" vertical="center" shrinkToFit="1"/>
      <protection/>
    </xf>
    <xf numFmtId="0" fontId="15" fillId="42" borderId="0" xfId="84" applyFont="1" applyFill="1" applyBorder="1" applyAlignment="1">
      <alignment horizontal="center" vertical="center" shrinkToFit="1"/>
      <protection/>
    </xf>
    <xf numFmtId="0" fontId="16" fillId="42" borderId="0" xfId="84" applyFont="1" applyFill="1" applyBorder="1" applyAlignment="1">
      <alignment horizontal="center" vertical="center" shrinkToFit="1"/>
      <protection/>
    </xf>
    <xf numFmtId="0" fontId="15" fillId="42" borderId="32" xfId="84" applyFont="1" applyFill="1" applyBorder="1" applyAlignment="1">
      <alignment horizontal="center" vertical="center" shrinkToFit="1"/>
      <protection/>
    </xf>
    <xf numFmtId="0" fontId="15" fillId="42" borderId="15" xfId="84" applyFont="1" applyFill="1" applyBorder="1" applyAlignment="1">
      <alignment horizontal="center" vertical="center" shrinkToFit="1"/>
      <protection/>
    </xf>
    <xf numFmtId="0" fontId="15" fillId="42" borderId="51" xfId="84" applyFont="1" applyFill="1" applyBorder="1" applyAlignment="1">
      <alignment horizontal="center" vertical="center" shrinkToFit="1"/>
      <protection/>
    </xf>
    <xf numFmtId="0" fontId="15" fillId="42" borderId="11" xfId="84" applyFont="1" applyFill="1" applyBorder="1" applyAlignment="1">
      <alignment horizontal="center" vertical="center" wrapText="1" shrinkToFit="1"/>
      <protection/>
    </xf>
    <xf numFmtId="0" fontId="15" fillId="42" borderId="11" xfId="84" applyFont="1" applyFill="1" applyBorder="1" applyAlignment="1">
      <alignment horizontal="center" vertical="center" shrinkToFit="1"/>
      <protection/>
    </xf>
    <xf numFmtId="0" fontId="88" fillId="0" borderId="0" xfId="88" applyFont="1" applyFill="1" applyAlignment="1">
      <alignment vertical="center" shrinkToFit="1"/>
      <protection/>
    </xf>
    <xf numFmtId="0" fontId="15" fillId="0" borderId="11" xfId="84" applyFont="1" applyFill="1" applyBorder="1" applyAlignment="1">
      <alignment horizontal="center" vertical="center" wrapText="1" shrinkToFit="1"/>
      <protection/>
    </xf>
    <xf numFmtId="0" fontId="15" fillId="0" borderId="11" xfId="84" applyFont="1" applyFill="1" applyBorder="1" applyAlignment="1">
      <alignment horizontal="center" vertical="center" shrinkToFit="1"/>
      <protection/>
    </xf>
    <xf numFmtId="0" fontId="99" fillId="0" borderId="49" xfId="84" applyFont="1" applyFill="1" applyBorder="1" applyAlignment="1">
      <alignment horizontal="center" vertical="center" shrinkToFit="1"/>
      <protection/>
    </xf>
    <xf numFmtId="0" fontId="99" fillId="0" borderId="16" xfId="84" applyFont="1" applyFill="1" applyBorder="1" applyAlignment="1">
      <alignment horizontal="center" vertical="center" shrinkToFit="1"/>
      <protection/>
    </xf>
    <xf numFmtId="0" fontId="99" fillId="0" borderId="50" xfId="84" applyFont="1" applyFill="1" applyBorder="1" applyAlignment="1">
      <alignment horizontal="center" vertical="center" shrinkToFit="1"/>
      <protection/>
    </xf>
    <xf numFmtId="0" fontId="15" fillId="42" borderId="34" xfId="84" applyFont="1" applyFill="1" applyBorder="1" applyAlignment="1">
      <alignment horizontal="center" vertical="center" wrapText="1" shrinkToFit="1"/>
      <protection/>
    </xf>
    <xf numFmtId="0" fontId="15" fillId="42" borderId="61" xfId="84" applyFont="1" applyFill="1" applyBorder="1" applyAlignment="1">
      <alignment horizontal="center" vertical="center" wrapText="1" shrinkToFit="1"/>
      <protection/>
    </xf>
    <xf numFmtId="0" fontId="15" fillId="42" borderId="18" xfId="84" applyFont="1" applyFill="1" applyBorder="1" applyAlignment="1">
      <alignment horizontal="center" vertical="center" wrapText="1" shrinkToFit="1"/>
      <protection/>
    </xf>
    <xf numFmtId="0" fontId="15" fillId="0" borderId="61" xfId="84" applyFont="1" applyFill="1" applyBorder="1" applyAlignment="1">
      <alignment horizontal="center" vertical="center" wrapText="1" shrinkToFit="1"/>
      <protection/>
    </xf>
    <xf numFmtId="0" fontId="15" fillId="0" borderId="18" xfId="84" applyFont="1" applyFill="1" applyBorder="1" applyAlignment="1">
      <alignment horizontal="center" vertical="center" wrapText="1" shrinkToFit="1"/>
      <protection/>
    </xf>
    <xf numFmtId="0" fontId="15" fillId="42" borderId="50" xfId="84" applyFont="1" applyFill="1" applyBorder="1" applyAlignment="1">
      <alignment horizontal="center" vertical="center" shrinkToFit="1"/>
      <protection/>
    </xf>
    <xf numFmtId="0" fontId="99" fillId="0" borderId="32" xfId="84" applyFont="1" applyFill="1" applyBorder="1" applyAlignment="1">
      <alignment horizontal="center" vertical="center" shrinkToFit="1"/>
      <protection/>
    </xf>
    <xf numFmtId="0" fontId="99" fillId="0" borderId="15" xfId="84" applyFont="1" applyFill="1" applyBorder="1" applyAlignment="1">
      <alignment horizontal="center" vertical="center" shrinkToFit="1"/>
      <protection/>
    </xf>
    <xf numFmtId="0" fontId="99" fillId="0" borderId="51" xfId="84" applyFont="1" applyFill="1" applyBorder="1" applyAlignment="1">
      <alignment horizontal="center" vertical="center" shrinkToFit="1"/>
      <protection/>
    </xf>
    <xf numFmtId="0" fontId="99" fillId="42" borderId="49" xfId="84" applyFont="1" applyFill="1" applyBorder="1" applyAlignment="1">
      <alignment horizontal="center" vertical="center" shrinkToFit="1"/>
      <protection/>
    </xf>
    <xf numFmtId="0" fontId="99" fillId="42" borderId="16" xfId="84" applyFont="1" applyFill="1" applyBorder="1" applyAlignment="1">
      <alignment horizontal="center" vertical="center" shrinkToFit="1"/>
      <protection/>
    </xf>
    <xf numFmtId="0" fontId="99" fillId="42" borderId="50" xfId="84" applyFont="1" applyFill="1" applyBorder="1" applyAlignment="1">
      <alignment horizontal="center" vertical="center" shrinkToFit="1"/>
      <protection/>
    </xf>
    <xf numFmtId="0" fontId="4" fillId="45" borderId="0" xfId="84" applyFont="1" applyFill="1" applyAlignment="1">
      <alignment horizontal="center" vertical="center"/>
      <protection/>
    </xf>
    <xf numFmtId="0" fontId="55" fillId="45" borderId="51" xfId="84" applyFont="1" applyFill="1" applyBorder="1" applyAlignment="1">
      <alignment horizontal="center" vertical="center"/>
      <protection/>
    </xf>
    <xf numFmtId="0" fontId="55" fillId="45" borderId="14" xfId="84" applyFont="1" applyFill="1" applyBorder="1" applyAlignment="1">
      <alignment horizontal="center" vertical="center"/>
      <protection/>
    </xf>
    <xf numFmtId="0" fontId="55" fillId="45" borderId="50" xfId="84" applyFont="1" applyFill="1" applyBorder="1" applyAlignment="1">
      <alignment horizontal="center" vertical="center"/>
      <protection/>
    </xf>
    <xf numFmtId="0" fontId="55" fillId="45" borderId="11" xfId="84" applyFont="1" applyFill="1" applyBorder="1" applyAlignment="1">
      <alignment horizontal="center" vertical="center"/>
      <protection/>
    </xf>
    <xf numFmtId="0" fontId="55" fillId="45" borderId="15" xfId="84" applyFont="1" applyFill="1" applyBorder="1" applyAlignment="1">
      <alignment horizontal="center" vertical="center"/>
      <protection/>
    </xf>
    <xf numFmtId="0" fontId="55" fillId="45" borderId="0" xfId="84" applyFont="1" applyFill="1" applyBorder="1" applyAlignment="1">
      <alignment horizontal="center" vertical="center"/>
      <protection/>
    </xf>
    <xf numFmtId="0" fontId="55" fillId="45" borderId="16" xfId="84" applyFont="1" applyFill="1" applyBorder="1" applyAlignment="1">
      <alignment horizontal="center" vertical="center"/>
      <protection/>
    </xf>
    <xf numFmtId="0" fontId="55" fillId="45" borderId="32" xfId="84" applyFont="1" applyFill="1" applyBorder="1" applyAlignment="1">
      <alignment horizontal="center" vertical="center"/>
      <protection/>
    </xf>
    <xf numFmtId="0" fontId="55" fillId="45" borderId="17" xfId="84" applyFont="1" applyFill="1" applyBorder="1" applyAlignment="1">
      <alignment horizontal="center" vertical="center"/>
      <protection/>
    </xf>
    <xf numFmtId="0" fontId="55" fillId="45" borderId="49" xfId="84" applyFont="1" applyFill="1" applyBorder="1" applyAlignment="1">
      <alignment horizontal="center" vertical="center"/>
      <protection/>
    </xf>
    <xf numFmtId="0" fontId="7" fillId="45" borderId="0" xfId="84" applyFont="1" applyFill="1" applyAlignment="1">
      <alignment horizontal="center" vertical="center"/>
      <protection/>
    </xf>
    <xf numFmtId="0" fontId="7" fillId="45" borderId="13" xfId="84" applyFont="1" applyFill="1" applyBorder="1" applyAlignment="1">
      <alignment horizontal="center" vertical="center"/>
      <protection/>
    </xf>
    <xf numFmtId="0" fontId="7" fillId="45" borderId="56" xfId="84" applyFont="1" applyFill="1" applyBorder="1" applyAlignment="1">
      <alignment horizontal="center" vertical="center"/>
      <protection/>
    </xf>
    <xf numFmtId="0" fontId="7" fillId="45" borderId="12" xfId="84" applyFont="1" applyFill="1" applyBorder="1" applyAlignment="1">
      <alignment horizontal="center" vertical="center"/>
      <protection/>
    </xf>
    <xf numFmtId="0" fontId="7" fillId="45" borderId="11" xfId="84" applyFont="1" applyFill="1" applyBorder="1" applyAlignment="1">
      <alignment horizontal="center" vertical="center"/>
      <protection/>
    </xf>
    <xf numFmtId="0" fontId="56" fillId="45" borderId="71" xfId="84" applyFont="1" applyFill="1" applyBorder="1" applyAlignment="1">
      <alignment horizontal="left" vertical="top" wrapText="1"/>
      <protection/>
    </xf>
    <xf numFmtId="0" fontId="56" fillId="45" borderId="72" xfId="84" applyFont="1" applyFill="1" applyBorder="1" applyAlignment="1">
      <alignment horizontal="left" vertical="top" wrapText="1"/>
      <protection/>
    </xf>
    <xf numFmtId="0" fontId="56" fillId="45" borderId="73" xfId="84" applyFont="1" applyFill="1" applyBorder="1" applyAlignment="1">
      <alignment horizontal="left" vertical="top" wrapText="1"/>
      <protection/>
    </xf>
    <xf numFmtId="0" fontId="56" fillId="45" borderId="74" xfId="84" applyFont="1" applyFill="1" applyBorder="1" applyAlignment="1">
      <alignment horizontal="left" vertical="top" wrapText="1"/>
      <protection/>
    </xf>
    <xf numFmtId="0" fontId="56" fillId="45" borderId="0" xfId="84" applyFont="1" applyFill="1" applyBorder="1" applyAlignment="1">
      <alignment horizontal="left" vertical="top" wrapText="1"/>
      <protection/>
    </xf>
    <xf numFmtId="0" fontId="56" fillId="45" borderId="75" xfId="84" applyFont="1" applyFill="1" applyBorder="1" applyAlignment="1">
      <alignment horizontal="left" vertical="top" wrapText="1"/>
      <protection/>
    </xf>
    <xf numFmtId="0" fontId="56" fillId="45" borderId="76" xfId="84" applyFont="1" applyFill="1" applyBorder="1" applyAlignment="1">
      <alignment horizontal="left" vertical="top" wrapText="1"/>
      <protection/>
    </xf>
    <xf numFmtId="0" fontId="56" fillId="45" borderId="17" xfId="84" applyFont="1" applyFill="1" applyBorder="1" applyAlignment="1">
      <alignment horizontal="left" vertical="top" wrapText="1"/>
      <protection/>
    </xf>
    <xf numFmtId="0" fontId="56" fillId="45" borderId="77" xfId="84" applyFont="1" applyFill="1" applyBorder="1" applyAlignment="1">
      <alignment horizontal="left" vertical="top" wrapText="1"/>
      <protection/>
    </xf>
    <xf numFmtId="0" fontId="7" fillId="45" borderId="78" xfId="84" applyFont="1" applyFill="1" applyBorder="1" applyAlignment="1">
      <alignment horizontal="center" vertical="center"/>
      <protection/>
    </xf>
    <xf numFmtId="0" fontId="7" fillId="45" borderId="79" xfId="84" applyFont="1" applyFill="1" applyBorder="1" applyAlignment="1">
      <alignment horizontal="center" vertical="center"/>
      <protection/>
    </xf>
    <xf numFmtId="0" fontId="7" fillId="45" borderId="79" xfId="84" applyFont="1" applyFill="1" applyBorder="1" applyAlignment="1">
      <alignment horizontal="center" vertical="center"/>
      <protection/>
    </xf>
    <xf numFmtId="0" fontId="7" fillId="45" borderId="80" xfId="84" applyFont="1" applyFill="1" applyBorder="1" applyAlignment="1">
      <alignment horizontal="center" vertical="center"/>
      <protection/>
    </xf>
    <xf numFmtId="0" fontId="4" fillId="45" borderId="81" xfId="84" applyFont="1" applyFill="1" applyBorder="1" applyAlignment="1">
      <alignment horizontal="center" vertical="center"/>
      <protection/>
    </xf>
    <xf numFmtId="0" fontId="4" fillId="45" borderId="72" xfId="84" applyFont="1" applyFill="1" applyBorder="1" applyAlignment="1">
      <alignment horizontal="center" vertical="center"/>
      <protection/>
    </xf>
    <xf numFmtId="0" fontId="7" fillId="45" borderId="0" xfId="84" applyFont="1" applyFill="1" applyAlignment="1">
      <alignment horizontal="center" vertical="center" shrinkToFit="1"/>
      <protection/>
    </xf>
    <xf numFmtId="0" fontId="7" fillId="45" borderId="82" xfId="84" applyFont="1" applyFill="1" applyBorder="1" applyAlignment="1">
      <alignment horizontal="center" vertical="center" shrinkToFit="1"/>
      <protection/>
    </xf>
    <xf numFmtId="0" fontId="7" fillId="45" borderId="83" xfId="84" applyFont="1" applyFill="1" applyBorder="1" applyAlignment="1">
      <alignment horizontal="center" vertical="center" shrinkToFit="1"/>
      <protection/>
    </xf>
    <xf numFmtId="0" fontId="7" fillId="45" borderId="83" xfId="84" applyFont="1" applyFill="1" applyBorder="1" applyAlignment="1">
      <alignment horizontal="center" vertical="center" shrinkToFit="1"/>
      <protection/>
    </xf>
    <xf numFmtId="0" fontId="57" fillId="45" borderId="83" xfId="84" applyFont="1" applyFill="1" applyBorder="1" applyAlignment="1">
      <alignment horizontal="center" vertical="center" shrinkToFit="1"/>
      <protection/>
    </xf>
    <xf numFmtId="0" fontId="57" fillId="45" borderId="84" xfId="84" applyFont="1" applyFill="1" applyBorder="1" applyAlignment="1">
      <alignment horizontal="center" vertical="center" shrinkToFit="1"/>
      <protection/>
    </xf>
    <xf numFmtId="0" fontId="7" fillId="45" borderId="85" xfId="84" applyFont="1" applyFill="1" applyBorder="1" applyAlignment="1">
      <alignment horizontal="center" vertical="center" shrinkToFit="1"/>
      <protection/>
    </xf>
    <xf numFmtId="0" fontId="7" fillId="45" borderId="56" xfId="84" applyFont="1" applyFill="1" applyBorder="1" applyAlignment="1">
      <alignment horizontal="center" vertical="center" shrinkToFit="1"/>
      <protection/>
    </xf>
    <xf numFmtId="0" fontId="7" fillId="45" borderId="12" xfId="84" applyFont="1" applyFill="1" applyBorder="1" applyAlignment="1">
      <alignment horizontal="center" vertical="center" shrinkToFit="1"/>
      <protection/>
    </xf>
    <xf numFmtId="0" fontId="7" fillId="45" borderId="13" xfId="84" applyFont="1" applyFill="1" applyBorder="1" applyAlignment="1">
      <alignment horizontal="center" vertical="center" shrinkToFit="1"/>
      <protection/>
    </xf>
    <xf numFmtId="0" fontId="7" fillId="45" borderId="13" xfId="84" applyFont="1" applyFill="1" applyBorder="1" applyAlignment="1">
      <alignment horizontal="center" vertical="center" shrinkToFit="1"/>
      <protection/>
    </xf>
    <xf numFmtId="0" fontId="7" fillId="45" borderId="56" xfId="84" applyFont="1" applyFill="1" applyBorder="1" applyAlignment="1">
      <alignment horizontal="center" vertical="center" shrinkToFit="1"/>
      <protection/>
    </xf>
    <xf numFmtId="0" fontId="7" fillId="45" borderId="86" xfId="84" applyFont="1" applyFill="1" applyBorder="1" applyAlignment="1">
      <alignment horizontal="center" vertical="center" shrinkToFit="1"/>
      <protection/>
    </xf>
    <xf numFmtId="0" fontId="7" fillId="45" borderId="86" xfId="84" applyFont="1" applyFill="1" applyBorder="1" applyAlignment="1">
      <alignment horizontal="center" vertical="center" shrinkToFit="1"/>
      <protection/>
    </xf>
    <xf numFmtId="0" fontId="7" fillId="45" borderId="87" xfId="84" applyFont="1" applyFill="1" applyBorder="1" applyAlignment="1">
      <alignment horizontal="center" vertical="center" shrinkToFit="1"/>
      <protection/>
    </xf>
    <xf numFmtId="0" fontId="7" fillId="45" borderId="14" xfId="84" applyFont="1" applyFill="1" applyBorder="1" applyAlignment="1">
      <alignment horizontal="center" vertical="center" shrinkToFit="1"/>
      <protection/>
    </xf>
    <xf numFmtId="0" fontId="7" fillId="45" borderId="11" xfId="84" applyFont="1" applyFill="1" applyBorder="1" applyAlignment="1">
      <alignment horizontal="center" vertical="center" shrinkToFit="1"/>
      <protection/>
    </xf>
    <xf numFmtId="0" fontId="7" fillId="45" borderId="32" xfId="84" applyFont="1" applyFill="1" applyBorder="1" applyAlignment="1">
      <alignment horizontal="center" vertical="center" shrinkToFit="1"/>
      <protection/>
    </xf>
    <xf numFmtId="0" fontId="7" fillId="45" borderId="12" xfId="84" applyFont="1" applyFill="1" applyBorder="1" applyAlignment="1">
      <alignment horizontal="center" vertical="center" shrinkToFit="1"/>
      <protection/>
    </xf>
    <xf numFmtId="0" fontId="7" fillId="45" borderId="88" xfId="84" applyFont="1" applyFill="1" applyBorder="1" applyAlignment="1">
      <alignment horizontal="center" vertical="center" shrinkToFit="1"/>
      <protection/>
    </xf>
    <xf numFmtId="0" fontId="7" fillId="45" borderId="74" xfId="84" applyFont="1" applyFill="1" applyBorder="1" applyAlignment="1">
      <alignment horizontal="center" vertical="center" shrinkToFit="1"/>
      <protection/>
    </xf>
    <xf numFmtId="0" fontId="7" fillId="45" borderId="0" xfId="84" applyFont="1" applyFill="1" applyBorder="1" applyAlignment="1">
      <alignment horizontal="center" vertical="center" shrinkToFit="1"/>
      <protection/>
    </xf>
    <xf numFmtId="0" fontId="7" fillId="45" borderId="75" xfId="84" applyFont="1" applyFill="1" applyBorder="1" applyAlignment="1">
      <alignment horizontal="center" vertical="center" shrinkToFit="1"/>
      <protection/>
    </xf>
    <xf numFmtId="0" fontId="7" fillId="45" borderId="76" xfId="84" applyFont="1" applyFill="1" applyBorder="1" applyAlignment="1">
      <alignment horizontal="center" vertical="center" shrinkToFit="1"/>
      <protection/>
    </xf>
    <xf numFmtId="0" fontId="7" fillId="45" borderId="17" xfId="84" applyFont="1" applyFill="1" applyBorder="1" applyAlignment="1">
      <alignment horizontal="center" vertical="center" shrinkToFit="1"/>
      <protection/>
    </xf>
    <xf numFmtId="0" fontId="7" fillId="45" borderId="87" xfId="84" applyFont="1" applyFill="1" applyBorder="1" applyAlignment="1">
      <alignment horizontal="center" vertical="center" shrinkToFit="1"/>
      <protection/>
    </xf>
    <xf numFmtId="0" fontId="7" fillId="45" borderId="14" xfId="84" applyFont="1" applyFill="1" applyBorder="1" applyAlignment="1">
      <alignment horizontal="center" vertical="center" shrinkToFit="1"/>
      <protection/>
    </xf>
    <xf numFmtId="0" fontId="7" fillId="45" borderId="50" xfId="84" applyFont="1" applyFill="1" applyBorder="1" applyAlignment="1">
      <alignment horizontal="center" vertical="center" shrinkToFit="1"/>
      <protection/>
    </xf>
    <xf numFmtId="0" fontId="7" fillId="45" borderId="51" xfId="84" applyFont="1" applyFill="1" applyBorder="1" applyAlignment="1">
      <alignment horizontal="center" vertical="center" shrinkToFit="1"/>
      <protection/>
    </xf>
    <xf numFmtId="0" fontId="56" fillId="45" borderId="51" xfId="84" applyFont="1" applyFill="1" applyBorder="1" applyAlignment="1">
      <alignment horizontal="center" vertical="center" shrinkToFit="1"/>
      <protection/>
    </xf>
    <xf numFmtId="0" fontId="56" fillId="45" borderId="50" xfId="84" applyFont="1" applyFill="1" applyBorder="1" applyAlignment="1">
      <alignment horizontal="center" vertical="center" wrapText="1" shrinkToFit="1"/>
      <protection/>
    </xf>
    <xf numFmtId="0" fontId="7" fillId="45" borderId="88" xfId="84" applyFont="1" applyFill="1" applyBorder="1" applyAlignment="1">
      <alignment horizontal="center" vertical="center" shrinkToFit="1"/>
      <protection/>
    </xf>
    <xf numFmtId="0" fontId="7" fillId="45" borderId="71" xfId="84" applyFont="1" applyFill="1" applyBorder="1" applyAlignment="1">
      <alignment horizontal="center" vertical="center"/>
      <protection/>
    </xf>
    <xf numFmtId="0" fontId="7" fillId="45" borderId="72" xfId="84" applyFont="1" applyFill="1" applyBorder="1" applyAlignment="1">
      <alignment horizontal="center" vertical="center"/>
      <protection/>
    </xf>
    <xf numFmtId="0" fontId="7" fillId="45" borderId="72" xfId="84" applyFont="1" applyFill="1" applyBorder="1" applyAlignment="1">
      <alignment horizontal="center" vertical="center" shrinkToFit="1"/>
      <protection/>
    </xf>
    <xf numFmtId="0" fontId="7" fillId="45" borderId="73" xfId="84" applyFont="1" applyFill="1" applyBorder="1" applyAlignment="1">
      <alignment horizontal="center" vertical="center" shrinkToFit="1"/>
      <protection/>
    </xf>
    <xf numFmtId="0" fontId="7" fillId="45" borderId="74" xfId="84" applyFont="1" applyFill="1" applyBorder="1" applyAlignment="1">
      <alignment horizontal="center" vertical="center"/>
      <protection/>
    </xf>
    <xf numFmtId="0" fontId="7" fillId="45" borderId="0" xfId="84" applyFont="1" applyFill="1" applyBorder="1" applyAlignment="1">
      <alignment horizontal="center" vertical="center"/>
      <protection/>
    </xf>
    <xf numFmtId="0" fontId="7" fillId="45" borderId="89" xfId="84" applyFont="1" applyFill="1" applyBorder="1" applyAlignment="1">
      <alignment horizontal="center" vertical="center"/>
      <protection/>
    </xf>
    <xf numFmtId="0" fontId="7" fillId="45" borderId="71" xfId="84" applyFont="1" applyFill="1" applyBorder="1" applyAlignment="1">
      <alignment horizontal="center" vertical="center" shrinkToFit="1"/>
      <protection/>
    </xf>
    <xf numFmtId="0" fontId="7" fillId="45" borderId="72" xfId="84" applyFont="1" applyFill="1" applyBorder="1" applyAlignment="1">
      <alignment horizontal="center" vertical="center" shrinkToFit="1"/>
      <protection/>
    </xf>
    <xf numFmtId="0" fontId="56" fillId="45" borderId="72" xfId="84" applyFont="1" applyFill="1" applyBorder="1" applyAlignment="1">
      <alignment horizontal="center" vertical="center" wrapText="1" shrinkToFit="1"/>
      <protection/>
    </xf>
    <xf numFmtId="0" fontId="7" fillId="45" borderId="90" xfId="84" applyFont="1" applyFill="1" applyBorder="1" applyAlignment="1">
      <alignment horizontal="center" vertical="center" shrinkToFit="1"/>
      <protection/>
    </xf>
    <xf numFmtId="0" fontId="7" fillId="45" borderId="89" xfId="84" applyFont="1" applyFill="1" applyBorder="1" applyAlignment="1">
      <alignment horizontal="center" vertical="center" shrinkToFit="1"/>
      <protection/>
    </xf>
    <xf numFmtId="0" fontId="7" fillId="45" borderId="89" xfId="84" applyFont="1" applyFill="1" applyBorder="1" applyAlignment="1">
      <alignment horizontal="center" vertical="center" shrinkToFit="1"/>
      <protection/>
    </xf>
    <xf numFmtId="0" fontId="56" fillId="45" borderId="89" xfId="84" applyFont="1" applyFill="1" applyBorder="1" applyAlignment="1">
      <alignment horizontal="center" vertical="center" wrapText="1" shrinkToFit="1"/>
      <protection/>
    </xf>
    <xf numFmtId="0" fontId="7" fillId="45" borderId="91" xfId="84" applyFont="1" applyFill="1" applyBorder="1" applyAlignment="1">
      <alignment horizontal="center" vertical="center" shrinkToFit="1"/>
      <protection/>
    </xf>
    <xf numFmtId="0" fontId="7" fillId="45" borderId="49" xfId="84" applyFont="1" applyFill="1" applyBorder="1" applyAlignment="1">
      <alignment horizontal="center" vertical="center" shrinkToFit="1"/>
      <protection/>
    </xf>
    <xf numFmtId="0" fontId="7" fillId="45" borderId="34" xfId="84" applyFont="1" applyFill="1" applyBorder="1" applyAlignment="1">
      <alignment horizontal="center" vertical="center" shrinkToFit="1"/>
      <protection/>
    </xf>
    <xf numFmtId="0" fontId="7" fillId="45" borderId="32" xfId="84" applyFont="1" applyFill="1" applyBorder="1" applyAlignment="1">
      <alignment horizontal="center" vertical="center" shrinkToFit="1"/>
      <protection/>
    </xf>
    <xf numFmtId="0" fontId="7" fillId="45" borderId="17" xfId="84" applyFont="1" applyFill="1" applyBorder="1" applyAlignment="1">
      <alignment horizontal="center" vertical="center" shrinkToFit="1"/>
      <protection/>
    </xf>
    <xf numFmtId="0" fontId="7" fillId="45" borderId="49" xfId="84" applyFont="1" applyFill="1" applyBorder="1" applyAlignment="1">
      <alignment horizontal="center" vertical="center" shrinkToFit="1"/>
      <protection/>
    </xf>
    <xf numFmtId="0" fontId="7" fillId="45" borderId="77" xfId="84" applyFont="1" applyFill="1" applyBorder="1" applyAlignment="1">
      <alignment horizontal="center" vertical="center" shrinkToFit="1"/>
      <protection/>
    </xf>
    <xf numFmtId="0" fontId="7" fillId="45" borderId="85" xfId="84" applyFont="1" applyFill="1" applyBorder="1" applyAlignment="1">
      <alignment horizontal="center" vertical="center" shrinkToFit="1"/>
      <protection/>
    </xf>
    <xf numFmtId="0" fontId="7" fillId="45" borderId="56" xfId="84" applyFont="1" applyFill="1" applyBorder="1" applyAlignment="1">
      <alignment horizontal="center" vertical="center"/>
      <protection/>
    </xf>
    <xf numFmtId="0" fontId="7" fillId="45" borderId="13" xfId="84" applyFont="1" applyFill="1" applyBorder="1" applyAlignment="1">
      <alignment horizontal="center" vertical="center"/>
      <protection/>
    </xf>
    <xf numFmtId="0" fontId="7" fillId="45" borderId="12" xfId="84" applyFont="1" applyFill="1" applyBorder="1" applyAlignment="1">
      <alignment vertical="center"/>
      <protection/>
    </xf>
    <xf numFmtId="0" fontId="7" fillId="45" borderId="11" xfId="84" applyFont="1" applyFill="1" applyBorder="1" applyAlignment="1">
      <alignment horizontal="center" vertical="center"/>
      <protection/>
    </xf>
    <xf numFmtId="0" fontId="7" fillId="45" borderId="86" xfId="84" applyFont="1" applyFill="1" applyBorder="1" applyAlignment="1">
      <alignment horizontal="center" vertical="center"/>
      <protection/>
    </xf>
    <xf numFmtId="0" fontId="7" fillId="45" borderId="0" xfId="84" applyFont="1" applyFill="1" applyBorder="1" applyAlignment="1">
      <alignment horizontal="center" vertical="center"/>
      <protection/>
    </xf>
    <xf numFmtId="0" fontId="7" fillId="45" borderId="87" xfId="84" applyFont="1" applyFill="1" applyBorder="1" applyAlignment="1">
      <alignment horizontal="center" vertical="center"/>
      <protection/>
    </xf>
    <xf numFmtId="0" fontId="7" fillId="45" borderId="14" xfId="84" applyFont="1" applyFill="1" applyBorder="1" applyAlignment="1">
      <alignment horizontal="center" vertical="center"/>
      <protection/>
    </xf>
    <xf numFmtId="0" fontId="7" fillId="45" borderId="14" xfId="84" applyFont="1" applyFill="1" applyBorder="1" applyAlignment="1">
      <alignment horizontal="center" vertical="center"/>
      <protection/>
    </xf>
    <xf numFmtId="0" fontId="7" fillId="45" borderId="88" xfId="84" applyFont="1" applyFill="1" applyBorder="1" applyAlignment="1">
      <alignment horizontal="center" vertical="center"/>
      <protection/>
    </xf>
    <xf numFmtId="0" fontId="7" fillId="45" borderId="15" xfId="84" applyFont="1" applyFill="1" applyBorder="1" applyAlignment="1">
      <alignment horizontal="center" vertical="center"/>
      <protection/>
    </xf>
    <xf numFmtId="0" fontId="7" fillId="45" borderId="16" xfId="84" applyFont="1" applyFill="1" applyBorder="1" applyAlignment="1">
      <alignment horizontal="center" vertical="center" shrinkToFit="1"/>
      <protection/>
    </xf>
    <xf numFmtId="0" fontId="7" fillId="45" borderId="51" xfId="84" applyFont="1" applyFill="1" applyBorder="1" applyAlignment="1">
      <alignment horizontal="center" vertical="center"/>
      <protection/>
    </xf>
    <xf numFmtId="0" fontId="7" fillId="45" borderId="15" xfId="84" applyFont="1" applyFill="1" applyBorder="1" applyAlignment="1">
      <alignment horizontal="center" vertical="center" shrinkToFit="1"/>
      <protection/>
    </xf>
    <xf numFmtId="0" fontId="7" fillId="45" borderId="0" xfId="84" applyFont="1" applyFill="1" applyBorder="1" applyAlignment="1">
      <alignment horizontal="center" vertical="center" shrinkToFit="1"/>
      <protection/>
    </xf>
    <xf numFmtId="0" fontId="7" fillId="45" borderId="18" xfId="84" applyFont="1" applyFill="1" applyBorder="1" applyAlignment="1">
      <alignment horizontal="center" vertical="center" shrinkToFit="1"/>
      <protection/>
    </xf>
    <xf numFmtId="0" fontId="7" fillId="45" borderId="51" xfId="84" applyFont="1" applyFill="1" applyBorder="1" applyAlignment="1">
      <alignment horizontal="center" vertical="center" shrinkToFit="1"/>
      <protection/>
    </xf>
    <xf numFmtId="0" fontId="7" fillId="45" borderId="50" xfId="84" applyFont="1" applyFill="1" applyBorder="1" applyAlignment="1">
      <alignment horizontal="center" vertical="center" shrinkToFit="1"/>
      <protection/>
    </xf>
    <xf numFmtId="0" fontId="7" fillId="45" borderId="16" xfId="84" applyFont="1" applyFill="1" applyBorder="1" applyAlignment="1">
      <alignment horizontal="center" vertical="center" shrinkToFit="1"/>
      <protection/>
    </xf>
    <xf numFmtId="0" fontId="7" fillId="45" borderId="18" xfId="84" applyFont="1" applyFill="1" applyBorder="1" applyAlignment="1">
      <alignment horizontal="center" vertical="center" shrinkToFit="1"/>
      <protection/>
    </xf>
    <xf numFmtId="0" fontId="7" fillId="45" borderId="76" xfId="84" applyFont="1" applyFill="1" applyBorder="1" applyAlignment="1">
      <alignment horizontal="center" vertical="center" shrinkToFit="1"/>
      <protection/>
    </xf>
    <xf numFmtId="0" fontId="7" fillId="45" borderId="61" xfId="84" applyFont="1" applyFill="1" applyBorder="1" applyAlignment="1">
      <alignment horizontal="center" vertical="center" shrinkToFit="1"/>
      <protection/>
    </xf>
    <xf numFmtId="0" fontId="7" fillId="45" borderId="15" xfId="84" applyFont="1" applyFill="1" applyBorder="1" applyAlignment="1">
      <alignment horizontal="center" vertical="center" shrinkToFit="1"/>
      <protection/>
    </xf>
    <xf numFmtId="0" fontId="7" fillId="45" borderId="34" xfId="84" applyFont="1" applyFill="1" applyBorder="1" applyAlignment="1">
      <alignment horizontal="center" vertical="center" shrinkToFit="1"/>
      <protection/>
    </xf>
    <xf numFmtId="0" fontId="7" fillId="45" borderId="77" xfId="84" applyFont="1" applyFill="1" applyBorder="1" applyAlignment="1">
      <alignment horizontal="center" vertical="center" shrinkToFit="1"/>
      <protection/>
    </xf>
    <xf numFmtId="0" fontId="58" fillId="45" borderId="0" xfId="84" applyFont="1" applyFill="1" applyBorder="1" applyAlignment="1">
      <alignment horizontal="center" vertical="center" shrinkToFit="1"/>
      <protection/>
    </xf>
    <xf numFmtId="0" fontId="7" fillId="45" borderId="11" xfId="84" applyFont="1" applyFill="1" applyBorder="1" applyAlignment="1">
      <alignment horizontal="center" vertical="center" shrinkToFit="1"/>
      <protection/>
    </xf>
    <xf numFmtId="0" fontId="59" fillId="45" borderId="18" xfId="84" applyFont="1" applyFill="1" applyBorder="1" applyAlignment="1">
      <alignment horizontal="center" vertical="center"/>
      <protection/>
    </xf>
    <xf numFmtId="0" fontId="59" fillId="45" borderId="61" xfId="84" applyFont="1" applyFill="1" applyBorder="1" applyAlignment="1">
      <alignment horizontal="center" vertical="center"/>
      <protection/>
    </xf>
    <xf numFmtId="0" fontId="7" fillId="45" borderId="74" xfId="84" applyFont="1" applyFill="1" applyBorder="1" applyAlignment="1">
      <alignment horizontal="center" vertical="center" shrinkToFit="1"/>
      <protection/>
    </xf>
    <xf numFmtId="0" fontId="59" fillId="45" borderId="34" xfId="84" applyFont="1" applyFill="1" applyBorder="1" applyAlignment="1">
      <alignment horizontal="center" vertical="center"/>
      <protection/>
    </xf>
    <xf numFmtId="0" fontId="7" fillId="45" borderId="87" xfId="84" applyFont="1" applyFill="1" applyBorder="1" applyAlignment="1">
      <alignment vertical="center" shrinkToFit="1"/>
      <protection/>
    </xf>
    <xf numFmtId="0" fontId="7" fillId="45" borderId="14" xfId="84" applyFont="1" applyFill="1" applyBorder="1" applyAlignment="1">
      <alignment vertical="center" shrinkToFit="1"/>
      <protection/>
    </xf>
    <xf numFmtId="0" fontId="7" fillId="45" borderId="92" xfId="84" applyFont="1" applyFill="1" applyBorder="1" applyAlignment="1">
      <alignment vertical="center" shrinkToFit="1"/>
      <protection/>
    </xf>
    <xf numFmtId="0" fontId="7" fillId="45" borderId="93" xfId="84" applyFont="1" applyFill="1" applyBorder="1" applyAlignment="1">
      <alignment horizontal="center" vertical="center" shrinkToFit="1"/>
      <protection/>
    </xf>
    <xf numFmtId="0" fontId="7" fillId="45" borderId="92" xfId="84" applyFont="1" applyFill="1" applyBorder="1" applyAlignment="1">
      <alignment horizontal="center" vertical="center" shrinkToFit="1"/>
      <protection/>
    </xf>
    <xf numFmtId="0" fontId="7" fillId="45" borderId="93" xfId="84" applyFont="1" applyFill="1" applyBorder="1" applyAlignment="1">
      <alignment vertical="center" shrinkToFit="1"/>
      <protection/>
    </xf>
    <xf numFmtId="0" fontId="7" fillId="45" borderId="94" xfId="84" applyFont="1" applyFill="1" applyBorder="1" applyAlignment="1">
      <alignment horizontal="center" vertical="center" shrinkToFit="1"/>
      <protection/>
    </xf>
    <xf numFmtId="0" fontId="7" fillId="45" borderId="95" xfId="84" applyFont="1" applyFill="1" applyBorder="1" applyAlignment="1">
      <alignment horizontal="center" vertical="center" shrinkToFit="1"/>
      <protection/>
    </xf>
    <xf numFmtId="0" fontId="7" fillId="45" borderId="96" xfId="84" applyFont="1" applyFill="1" applyBorder="1" applyAlignment="1">
      <alignment horizontal="center" vertical="center" shrinkToFit="1"/>
      <protection/>
    </xf>
    <xf numFmtId="0" fontId="7" fillId="45" borderId="97" xfId="84" applyFont="1" applyFill="1" applyBorder="1" applyAlignment="1">
      <alignment horizontal="center" vertical="center" shrinkToFit="1"/>
      <protection/>
    </xf>
    <xf numFmtId="0" fontId="7" fillId="45" borderId="98" xfId="84" applyFont="1" applyFill="1" applyBorder="1" applyAlignment="1">
      <alignment horizontal="center" vertical="center" shrinkToFit="1"/>
      <protection/>
    </xf>
    <xf numFmtId="0" fontId="4" fillId="45" borderId="51" xfId="84" applyFont="1" applyFill="1" applyBorder="1" applyAlignment="1">
      <alignment horizontal="center" vertical="center" shrinkToFit="1"/>
      <protection/>
    </xf>
    <xf numFmtId="0" fontId="4" fillId="45" borderId="14" xfId="84" applyFont="1" applyFill="1" applyBorder="1" applyAlignment="1">
      <alignment horizontal="center" vertical="center" shrinkToFit="1"/>
      <protection/>
    </xf>
    <xf numFmtId="0" fontId="4" fillId="45" borderId="50" xfId="84" applyFont="1" applyFill="1" applyBorder="1" applyAlignment="1">
      <alignment horizontal="center" vertical="center" shrinkToFit="1"/>
      <protection/>
    </xf>
    <xf numFmtId="0" fontId="4" fillId="45" borderId="0" xfId="84" applyFont="1" applyFill="1" applyBorder="1" applyAlignment="1">
      <alignment horizontal="center" vertical="center"/>
      <protection/>
    </xf>
    <xf numFmtId="0" fontId="7" fillId="45" borderId="99" xfId="84" applyFont="1" applyFill="1" applyBorder="1" applyAlignment="1">
      <alignment horizontal="center" vertical="center" shrinkToFit="1"/>
      <protection/>
    </xf>
    <xf numFmtId="0" fontId="7" fillId="45" borderId="100" xfId="84" applyFont="1" applyFill="1" applyBorder="1" applyAlignment="1">
      <alignment horizontal="center" vertical="center" shrinkToFit="1"/>
      <protection/>
    </xf>
    <xf numFmtId="0" fontId="7" fillId="45" borderId="101" xfId="84" applyFont="1" applyFill="1" applyBorder="1" applyAlignment="1">
      <alignment horizontal="center" vertical="center" shrinkToFit="1"/>
      <protection/>
    </xf>
    <xf numFmtId="0" fontId="7" fillId="45" borderId="102" xfId="84" applyFont="1" applyFill="1" applyBorder="1" applyAlignment="1">
      <alignment horizontal="center" vertical="center" shrinkToFit="1"/>
      <protection/>
    </xf>
    <xf numFmtId="0" fontId="7" fillId="45" borderId="103" xfId="84" applyFont="1" applyFill="1" applyBorder="1" applyAlignment="1">
      <alignment horizontal="center" vertical="center" shrinkToFit="1"/>
      <protection/>
    </xf>
    <xf numFmtId="0" fontId="4" fillId="45" borderId="15" xfId="84" applyFont="1" applyFill="1" applyBorder="1" applyAlignment="1">
      <alignment horizontal="center" vertical="center" shrinkToFit="1"/>
      <protection/>
    </xf>
    <xf numFmtId="0" fontId="4" fillId="45" borderId="0" xfId="84" applyFont="1" applyFill="1" applyBorder="1" applyAlignment="1">
      <alignment horizontal="center" vertical="center" shrinkToFit="1"/>
      <protection/>
    </xf>
    <xf numFmtId="0" fontId="4" fillId="45" borderId="16" xfId="84" applyFont="1" applyFill="1" applyBorder="1" applyAlignment="1">
      <alignment horizontal="center" vertical="center" shrinkToFit="1"/>
      <protection/>
    </xf>
    <xf numFmtId="0" fontId="7" fillId="45" borderId="75" xfId="84" applyFont="1" applyFill="1" applyBorder="1" applyAlignment="1">
      <alignment horizontal="center" vertical="center" shrinkToFit="1"/>
      <protection/>
    </xf>
    <xf numFmtId="0" fontId="7" fillId="45" borderId="76" xfId="84" applyFont="1" applyFill="1" applyBorder="1" applyAlignment="1">
      <alignment vertical="center"/>
      <protection/>
    </xf>
    <xf numFmtId="0" fontId="7" fillId="45" borderId="17" xfId="84" applyFont="1" applyFill="1" applyBorder="1" applyAlignment="1">
      <alignment vertical="center"/>
      <protection/>
    </xf>
    <xf numFmtId="0" fontId="7" fillId="45" borderId="104" xfId="84" applyFont="1" applyFill="1" applyBorder="1" applyAlignment="1">
      <alignment vertical="center"/>
      <protection/>
    </xf>
    <xf numFmtId="0" fontId="7" fillId="45" borderId="105" xfId="84" applyFont="1" applyFill="1" applyBorder="1" applyAlignment="1">
      <alignment vertical="center"/>
      <protection/>
    </xf>
    <xf numFmtId="0" fontId="7" fillId="45" borderId="0" xfId="84" applyFont="1" applyFill="1" applyBorder="1" applyAlignment="1">
      <alignment vertical="center"/>
      <protection/>
    </xf>
    <xf numFmtId="0" fontId="7" fillId="45" borderId="106" xfId="84" applyFont="1" applyFill="1" applyBorder="1" applyAlignment="1">
      <alignment horizontal="center" vertical="center" shrinkToFit="1"/>
      <protection/>
    </xf>
    <xf numFmtId="0" fontId="7" fillId="45" borderId="107" xfId="84" applyFont="1" applyFill="1" applyBorder="1" applyAlignment="1">
      <alignment horizontal="center" vertical="center" shrinkToFit="1"/>
      <protection/>
    </xf>
    <xf numFmtId="0" fontId="7" fillId="45" borderId="108" xfId="84" applyFont="1" applyFill="1" applyBorder="1" applyAlignment="1">
      <alignment horizontal="center" vertical="center" shrinkToFit="1"/>
      <protection/>
    </xf>
    <xf numFmtId="0" fontId="7" fillId="45" borderId="109" xfId="84" applyFont="1" applyFill="1" applyBorder="1" applyAlignment="1">
      <alignment horizontal="center" vertical="center" shrinkToFit="1"/>
      <protection/>
    </xf>
    <xf numFmtId="0" fontId="7" fillId="45" borderId="110" xfId="84" applyFont="1" applyFill="1" applyBorder="1" applyAlignment="1">
      <alignment horizontal="center" vertical="center" shrinkToFit="1"/>
      <protection/>
    </xf>
    <xf numFmtId="0" fontId="7" fillId="45" borderId="98" xfId="84" applyFont="1" applyFill="1" applyBorder="1" applyAlignment="1">
      <alignment horizontal="center" vertical="center" shrinkToFit="1"/>
      <protection/>
    </xf>
    <xf numFmtId="0" fontId="4" fillId="45" borderId="32" xfId="84" applyFont="1" applyFill="1" applyBorder="1" applyAlignment="1">
      <alignment horizontal="center" vertical="center" shrinkToFit="1"/>
      <protection/>
    </xf>
    <xf numFmtId="0" fontId="4" fillId="45" borderId="17" xfId="84" applyFont="1" applyFill="1" applyBorder="1" applyAlignment="1">
      <alignment horizontal="center" vertical="center" shrinkToFit="1"/>
      <protection/>
    </xf>
    <xf numFmtId="0" fontId="4" fillId="45" borderId="49" xfId="84" applyFont="1" applyFill="1" applyBorder="1" applyAlignment="1">
      <alignment horizontal="center" vertical="center" wrapText="1" shrinkToFit="1"/>
      <protection/>
    </xf>
    <xf numFmtId="0" fontId="56" fillId="45" borderId="14" xfId="84" applyFont="1" applyFill="1" applyBorder="1" applyAlignment="1">
      <alignment horizontal="center" vertical="center" shrinkToFit="1"/>
      <protection/>
    </xf>
    <xf numFmtId="0" fontId="56" fillId="45" borderId="50" xfId="84" applyFont="1" applyFill="1" applyBorder="1" applyAlignment="1">
      <alignment horizontal="center" vertical="center" shrinkToFit="1"/>
      <protection/>
    </xf>
    <xf numFmtId="0" fontId="56" fillId="45" borderId="15" xfId="84" applyFont="1" applyFill="1" applyBorder="1" applyAlignment="1">
      <alignment horizontal="center" vertical="center" shrinkToFit="1"/>
      <protection/>
    </xf>
    <xf numFmtId="0" fontId="56" fillId="45" borderId="0" xfId="84" applyFont="1" applyFill="1" applyBorder="1" applyAlignment="1">
      <alignment horizontal="center" vertical="center" shrinkToFit="1"/>
      <protection/>
    </xf>
    <xf numFmtId="0" fontId="56" fillId="45" borderId="16" xfId="84" applyFont="1" applyFill="1" applyBorder="1" applyAlignment="1">
      <alignment horizontal="center" vertical="center" shrinkToFit="1"/>
      <protection/>
    </xf>
    <xf numFmtId="0" fontId="7" fillId="45" borderId="90" xfId="84" applyFont="1" applyFill="1" applyBorder="1" applyAlignment="1">
      <alignment horizontal="center" vertical="center" shrinkToFit="1"/>
      <protection/>
    </xf>
    <xf numFmtId="0" fontId="7" fillId="45" borderId="111" xfId="84" applyFont="1" applyFill="1" applyBorder="1" applyAlignment="1">
      <alignment horizontal="center" vertical="center" shrinkToFit="1"/>
      <protection/>
    </xf>
    <xf numFmtId="0" fontId="7" fillId="45" borderId="112" xfId="84" applyFont="1" applyFill="1" applyBorder="1" applyAlignment="1">
      <alignment horizontal="center" vertical="center" shrinkToFit="1"/>
      <protection/>
    </xf>
    <xf numFmtId="0" fontId="7" fillId="45" borderId="113" xfId="84" applyFont="1" applyFill="1" applyBorder="1" applyAlignment="1">
      <alignment horizontal="center" vertical="center" shrinkToFit="1"/>
      <protection/>
    </xf>
    <xf numFmtId="0" fontId="56" fillId="45" borderId="113" xfId="84" applyFont="1" applyFill="1" applyBorder="1" applyAlignment="1">
      <alignment horizontal="center" vertical="center" shrinkToFit="1"/>
      <protection/>
    </xf>
    <xf numFmtId="0" fontId="56" fillId="45" borderId="89" xfId="84" applyFont="1" applyFill="1" applyBorder="1" applyAlignment="1">
      <alignment horizontal="center" vertical="center" shrinkToFit="1"/>
      <protection/>
    </xf>
    <xf numFmtId="0" fontId="56" fillId="45" borderId="112" xfId="84" applyFont="1" applyFill="1" applyBorder="1" applyAlignment="1">
      <alignment horizontal="center" vertical="center" shrinkToFit="1"/>
      <protection/>
    </xf>
    <xf numFmtId="0" fontId="7" fillId="45" borderId="114" xfId="84" applyFont="1" applyFill="1" applyBorder="1" applyAlignment="1">
      <alignment horizontal="center" vertical="center" shrinkToFit="1"/>
      <protection/>
    </xf>
    <xf numFmtId="0" fontId="7" fillId="45" borderId="79" xfId="84" applyFont="1" applyFill="1" applyBorder="1" applyAlignment="1">
      <alignment horizontal="center" vertical="center" shrinkToFit="1"/>
      <protection/>
    </xf>
    <xf numFmtId="0" fontId="7" fillId="45" borderId="115" xfId="84" applyFont="1" applyFill="1" applyBorder="1" applyAlignment="1">
      <alignment horizontal="center" vertical="center" shrinkToFit="1"/>
      <protection/>
    </xf>
    <xf numFmtId="0" fontId="56" fillId="45" borderId="113" xfId="84" applyFont="1" applyFill="1" applyBorder="1" applyAlignment="1">
      <alignment horizontal="center" vertical="center" shrinkToFit="1"/>
      <protection/>
    </xf>
    <xf numFmtId="0" fontId="56" fillId="45" borderId="89" xfId="84" applyFont="1" applyFill="1" applyBorder="1" applyAlignment="1">
      <alignment horizontal="center" vertical="center" shrinkToFit="1"/>
      <protection/>
    </xf>
    <xf numFmtId="0" fontId="56" fillId="45" borderId="112" xfId="84" applyFont="1" applyFill="1" applyBorder="1" applyAlignment="1">
      <alignment horizontal="center" vertical="center" wrapText="1" shrinkToFit="1"/>
      <protection/>
    </xf>
    <xf numFmtId="0" fontId="7" fillId="45" borderId="91" xfId="84" applyFont="1" applyFill="1" applyBorder="1" applyAlignment="1">
      <alignment horizontal="center" vertical="center" shrinkToFit="1"/>
      <protection/>
    </xf>
    <xf numFmtId="0" fontId="58" fillId="45" borderId="72" xfId="84" applyFont="1" applyFill="1" applyBorder="1" applyAlignment="1">
      <alignment horizontal="center" vertical="center"/>
      <protection/>
    </xf>
    <xf numFmtId="0" fontId="58" fillId="45" borderId="72" xfId="84" applyFont="1" applyFill="1" applyBorder="1" applyAlignment="1" quotePrefix="1">
      <alignment horizontal="center" vertical="center"/>
      <protection/>
    </xf>
    <xf numFmtId="0" fontId="60" fillId="45" borderId="72" xfId="84" applyFont="1" applyFill="1" applyBorder="1" applyAlignment="1">
      <alignment horizontal="center" vertical="center"/>
      <protection/>
    </xf>
    <xf numFmtId="0" fontId="61" fillId="45" borderId="72" xfId="84" applyFont="1" applyFill="1" applyBorder="1" applyAlignment="1">
      <alignment horizontal="center" vertical="center"/>
      <protection/>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ハイパーリンク 3" xfId="63"/>
    <cellStyle name="メモ" xfId="64"/>
    <cellStyle name="リンク セル" xfId="65"/>
    <cellStyle name="悪い" xfId="66"/>
    <cellStyle name="計算" xfId="67"/>
    <cellStyle name="警告文" xfId="68"/>
    <cellStyle name="Comma [0]" xfId="69"/>
    <cellStyle name="Comma" xfId="70"/>
    <cellStyle name="桁区切り 2" xfId="71"/>
    <cellStyle name="見出し 1" xfId="72"/>
    <cellStyle name="見出し 2" xfId="73"/>
    <cellStyle name="見出し 3" xfId="74"/>
    <cellStyle name="見出し 4" xfId="75"/>
    <cellStyle name="合計" xfId="76"/>
    <cellStyle name="集計" xfId="77"/>
    <cellStyle name="出力" xfId="78"/>
    <cellStyle name="説明文" xfId="79"/>
    <cellStyle name="Currency [0]" xfId="80"/>
    <cellStyle name="Currency" xfId="81"/>
    <cellStyle name="通貨 2" xfId="82"/>
    <cellStyle name="入力" xfId="83"/>
    <cellStyle name="標準 2" xfId="84"/>
    <cellStyle name="標準 2 2" xfId="85"/>
    <cellStyle name="標準 2 3" xfId="86"/>
    <cellStyle name="標準 2_参加申込書" xfId="87"/>
    <cellStyle name="標準 3" xfId="88"/>
    <cellStyle name="標準 4" xfId="89"/>
    <cellStyle name="標準 5" xfId="90"/>
    <cellStyle name="標準 6" xfId="91"/>
    <cellStyle name="標準 7" xfId="92"/>
    <cellStyle name="標準 8" xfId="93"/>
    <cellStyle name="普通" xfId="94"/>
    <cellStyle name="良い" xfId="95"/>
  </cellStyles>
  <dxfs count="1">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9525</xdr:rowOff>
    </xdr:from>
    <xdr:to>
      <xdr:col>20</xdr:col>
      <xdr:colOff>0</xdr:colOff>
      <xdr:row>5</xdr:row>
      <xdr:rowOff>9525</xdr:rowOff>
    </xdr:to>
    <xdr:sp>
      <xdr:nvSpPr>
        <xdr:cNvPr id="1" name="角丸四角形 1"/>
        <xdr:cNvSpPr>
          <a:spLocks/>
        </xdr:cNvSpPr>
      </xdr:nvSpPr>
      <xdr:spPr>
        <a:xfrm>
          <a:off x="6172200" y="1133475"/>
          <a:ext cx="68580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323850</xdr:colOff>
      <xdr:row>6</xdr:row>
      <xdr:rowOff>0</xdr:rowOff>
    </xdr:from>
    <xdr:to>
      <xdr:col>11</xdr:col>
      <xdr:colOff>0</xdr:colOff>
      <xdr:row>7</xdr:row>
      <xdr:rowOff>28575</xdr:rowOff>
    </xdr:to>
    <xdr:sp>
      <xdr:nvSpPr>
        <xdr:cNvPr id="2" name="円/楕円 2"/>
        <xdr:cNvSpPr>
          <a:spLocks/>
        </xdr:cNvSpPr>
      </xdr:nvSpPr>
      <xdr:spPr>
        <a:xfrm>
          <a:off x="3409950" y="1619250"/>
          <a:ext cx="3619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323850</xdr:colOff>
      <xdr:row>3</xdr:row>
      <xdr:rowOff>228600</xdr:rowOff>
    </xdr:from>
    <xdr:to>
      <xdr:col>17</xdr:col>
      <xdr:colOff>0</xdr:colOff>
      <xdr:row>5</xdr:row>
      <xdr:rowOff>28575</xdr:rowOff>
    </xdr:to>
    <xdr:sp>
      <xdr:nvSpPr>
        <xdr:cNvPr id="3" name="円/楕円 3"/>
        <xdr:cNvSpPr>
          <a:spLocks/>
        </xdr:cNvSpPr>
      </xdr:nvSpPr>
      <xdr:spPr>
        <a:xfrm>
          <a:off x="5467350" y="1104900"/>
          <a:ext cx="3619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3</xdr:row>
      <xdr:rowOff>0</xdr:rowOff>
    </xdr:from>
    <xdr:to>
      <xdr:col>18</xdr:col>
      <xdr:colOff>0</xdr:colOff>
      <xdr:row>4</xdr:row>
      <xdr:rowOff>0</xdr:rowOff>
    </xdr:to>
    <xdr:sp>
      <xdr:nvSpPr>
        <xdr:cNvPr id="4" name="角丸四角形 4"/>
        <xdr:cNvSpPr>
          <a:spLocks/>
        </xdr:cNvSpPr>
      </xdr:nvSpPr>
      <xdr:spPr>
        <a:xfrm>
          <a:off x="5486400" y="876300"/>
          <a:ext cx="68580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323850</xdr:colOff>
      <xdr:row>4</xdr:row>
      <xdr:rowOff>0</xdr:rowOff>
    </xdr:from>
    <xdr:to>
      <xdr:col>14</xdr:col>
      <xdr:colOff>323850</xdr:colOff>
      <xdr:row>5</xdr:row>
      <xdr:rowOff>28575</xdr:rowOff>
    </xdr:to>
    <xdr:sp>
      <xdr:nvSpPr>
        <xdr:cNvPr id="5" name="円/楕円 5"/>
        <xdr:cNvSpPr>
          <a:spLocks/>
        </xdr:cNvSpPr>
      </xdr:nvSpPr>
      <xdr:spPr>
        <a:xfrm>
          <a:off x="4781550" y="1123950"/>
          <a:ext cx="3429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323850</xdr:colOff>
      <xdr:row>9</xdr:row>
      <xdr:rowOff>9525</xdr:rowOff>
    </xdr:from>
    <xdr:to>
      <xdr:col>15</xdr:col>
      <xdr:colOff>0</xdr:colOff>
      <xdr:row>10</xdr:row>
      <xdr:rowOff>9525</xdr:rowOff>
    </xdr:to>
    <xdr:sp>
      <xdr:nvSpPr>
        <xdr:cNvPr id="6" name="角丸四角形 6"/>
        <xdr:cNvSpPr>
          <a:spLocks/>
        </xdr:cNvSpPr>
      </xdr:nvSpPr>
      <xdr:spPr>
        <a:xfrm>
          <a:off x="4095750" y="2371725"/>
          <a:ext cx="104775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zoomScale="90" zoomScaleNormal="90" zoomScalePageLayoutView="0" workbookViewId="0" topLeftCell="A1">
      <selection activeCell="E4" sqref="E4"/>
    </sheetView>
  </sheetViews>
  <sheetFormatPr defaultColWidth="11.8515625" defaultRowHeight="31.5" customHeight="1"/>
  <cols>
    <col min="1" max="1" width="6.140625" style="2" customWidth="1"/>
    <col min="2" max="2" width="16.7109375" style="2" bestFit="1" customWidth="1"/>
    <col min="3" max="3" width="12.140625" style="2" bestFit="1" customWidth="1"/>
    <col min="4" max="4" width="14.140625" style="1" bestFit="1" customWidth="1"/>
    <col min="5" max="5" width="57.421875" style="2" bestFit="1" customWidth="1"/>
    <col min="6" max="6" width="42.8515625" style="2" bestFit="1" customWidth="1"/>
    <col min="7" max="7" width="63.00390625" style="2" bestFit="1" customWidth="1"/>
    <col min="8" max="8" width="6.28125" style="2" customWidth="1"/>
    <col min="9" max="9" width="6.421875" style="2" bestFit="1" customWidth="1"/>
    <col min="10" max="10" width="9.421875" style="2" bestFit="1" customWidth="1"/>
    <col min="11" max="16384" width="11.8515625" style="2" customWidth="1"/>
  </cols>
  <sheetData>
    <row r="1" spans="2:7" ht="14.25" thickBot="1">
      <c r="B1" s="1"/>
      <c r="C1" s="1"/>
      <c r="E1" s="1"/>
      <c r="F1" s="1"/>
      <c r="G1" s="1"/>
    </row>
    <row r="2" spans="2:7" ht="31.5" customHeight="1" thickBot="1">
      <c r="B2" s="46" t="s">
        <v>17</v>
      </c>
      <c r="C2" s="47" t="s">
        <v>215</v>
      </c>
      <c r="D2" s="47" t="s">
        <v>18</v>
      </c>
      <c r="E2" s="47" t="s">
        <v>19</v>
      </c>
      <c r="F2" s="47" t="s">
        <v>20</v>
      </c>
      <c r="G2" s="48" t="s">
        <v>21</v>
      </c>
    </row>
    <row r="3" spans="2:7" ht="31.5" customHeight="1">
      <c r="B3" s="143" t="s">
        <v>22</v>
      </c>
      <c r="C3" s="42" t="s">
        <v>172</v>
      </c>
      <c r="D3" s="43">
        <v>42680</v>
      </c>
      <c r="E3" s="44" t="s">
        <v>480</v>
      </c>
      <c r="F3" s="45" t="s">
        <v>23</v>
      </c>
      <c r="G3" s="49" t="s">
        <v>218</v>
      </c>
    </row>
    <row r="4" spans="2:7" ht="31.5" customHeight="1">
      <c r="B4" s="139"/>
      <c r="C4" s="4" t="s">
        <v>176</v>
      </c>
      <c r="D4" s="5">
        <v>42687</v>
      </c>
      <c r="E4" s="100" t="s">
        <v>657</v>
      </c>
      <c r="F4" s="101" t="s">
        <v>658</v>
      </c>
      <c r="G4" s="102" t="s">
        <v>659</v>
      </c>
    </row>
    <row r="5" spans="2:7" ht="31.5" customHeight="1">
      <c r="B5" s="139" t="s">
        <v>24</v>
      </c>
      <c r="C5" s="4" t="s">
        <v>168</v>
      </c>
      <c r="D5" s="5">
        <v>42680</v>
      </c>
      <c r="E5" s="40" t="s">
        <v>245</v>
      </c>
      <c r="F5" s="64" t="s">
        <v>301</v>
      </c>
      <c r="G5" s="65" t="s">
        <v>246</v>
      </c>
    </row>
    <row r="6" spans="2:7" ht="31.5" customHeight="1">
      <c r="B6" s="139"/>
      <c r="C6" s="4" t="s">
        <v>177</v>
      </c>
      <c r="D6" s="5">
        <v>42687</v>
      </c>
      <c r="E6" s="40" t="s">
        <v>245</v>
      </c>
      <c r="F6" s="64" t="s">
        <v>301</v>
      </c>
      <c r="G6" s="65" t="s">
        <v>246</v>
      </c>
    </row>
    <row r="7" spans="2:7" ht="31.5" customHeight="1">
      <c r="B7" s="139" t="s">
        <v>25</v>
      </c>
      <c r="C7" s="4" t="s">
        <v>173</v>
      </c>
      <c r="D7" s="5">
        <v>42680</v>
      </c>
      <c r="E7" s="6" t="s">
        <v>481</v>
      </c>
      <c r="F7" s="7" t="s">
        <v>26</v>
      </c>
      <c r="G7" s="51" t="s">
        <v>27</v>
      </c>
    </row>
    <row r="8" spans="2:7" ht="31.5" customHeight="1">
      <c r="B8" s="139"/>
      <c r="C8" s="4" t="s">
        <v>178</v>
      </c>
      <c r="D8" s="5">
        <v>42687</v>
      </c>
      <c r="E8" s="6" t="s">
        <v>373</v>
      </c>
      <c r="F8" s="7" t="s">
        <v>374</v>
      </c>
      <c r="G8" s="51" t="s">
        <v>375</v>
      </c>
    </row>
    <row r="9" spans="2:7" ht="31.5" customHeight="1">
      <c r="B9" s="50" t="s">
        <v>28</v>
      </c>
      <c r="C9" s="4" t="s">
        <v>242</v>
      </c>
      <c r="D9" s="5">
        <v>42687</v>
      </c>
      <c r="E9" s="6" t="s">
        <v>309</v>
      </c>
      <c r="F9" s="7" t="s">
        <v>29</v>
      </c>
      <c r="G9" s="51" t="s">
        <v>30</v>
      </c>
    </row>
    <row r="10" spans="2:7" ht="31.5" customHeight="1">
      <c r="B10" s="139" t="s">
        <v>31</v>
      </c>
      <c r="C10" s="4" t="s">
        <v>174</v>
      </c>
      <c r="D10" s="5">
        <v>42680</v>
      </c>
      <c r="E10" s="6" t="s">
        <v>486</v>
      </c>
      <c r="F10" s="7" t="s">
        <v>33</v>
      </c>
      <c r="G10" s="52" t="s">
        <v>219</v>
      </c>
    </row>
    <row r="11" spans="2:7" ht="31.5" customHeight="1">
      <c r="B11" s="139"/>
      <c r="C11" s="4" t="s">
        <v>179</v>
      </c>
      <c r="D11" s="5">
        <v>42687</v>
      </c>
      <c r="E11" s="6" t="s">
        <v>201</v>
      </c>
      <c r="F11" s="7" t="s">
        <v>32</v>
      </c>
      <c r="G11" s="53" t="s">
        <v>243</v>
      </c>
    </row>
    <row r="12" spans="2:7" ht="31.5" customHeight="1">
      <c r="B12" s="139" t="s">
        <v>34</v>
      </c>
      <c r="C12" s="4" t="s">
        <v>163</v>
      </c>
      <c r="D12" s="5">
        <v>42680</v>
      </c>
      <c r="E12" s="6" t="s">
        <v>35</v>
      </c>
      <c r="F12" s="7" t="s">
        <v>36</v>
      </c>
      <c r="G12" s="53" t="s">
        <v>37</v>
      </c>
    </row>
    <row r="13" spans="2:7" ht="31.5" customHeight="1">
      <c r="B13" s="139"/>
      <c r="C13" s="4" t="s">
        <v>160</v>
      </c>
      <c r="D13" s="5">
        <v>42687</v>
      </c>
      <c r="E13" s="6" t="s">
        <v>35</v>
      </c>
      <c r="F13" s="7" t="s">
        <v>38</v>
      </c>
      <c r="G13" s="53" t="s">
        <v>39</v>
      </c>
    </row>
    <row r="14" spans="2:7" ht="31.5" customHeight="1">
      <c r="B14" s="139" t="s">
        <v>40</v>
      </c>
      <c r="C14" s="4" t="s">
        <v>175</v>
      </c>
      <c r="D14" s="5">
        <v>42680</v>
      </c>
      <c r="E14" s="6" t="s">
        <v>41</v>
      </c>
      <c r="F14" s="7" t="s">
        <v>42</v>
      </c>
      <c r="G14" s="51" t="s">
        <v>43</v>
      </c>
    </row>
    <row r="15" spans="2:7" ht="31.5" customHeight="1">
      <c r="B15" s="139"/>
      <c r="C15" s="4" t="s">
        <v>180</v>
      </c>
      <c r="D15" s="5">
        <v>42687</v>
      </c>
      <c r="E15" s="6" t="s">
        <v>41</v>
      </c>
      <c r="F15" s="7" t="s">
        <v>248</v>
      </c>
      <c r="G15" s="51" t="s">
        <v>247</v>
      </c>
    </row>
    <row r="16" spans="1:7" s="3" customFormat="1" ht="31.5" customHeight="1">
      <c r="A16" s="2"/>
      <c r="B16" s="139" t="s">
        <v>44</v>
      </c>
      <c r="C16" s="4" t="s">
        <v>169</v>
      </c>
      <c r="D16" s="5">
        <v>42680</v>
      </c>
      <c r="E16" s="6" t="s">
        <v>45</v>
      </c>
      <c r="F16" s="7" t="s">
        <v>46</v>
      </c>
      <c r="G16" s="53" t="s">
        <v>47</v>
      </c>
    </row>
    <row r="17" spans="1:7" s="3" customFormat="1" ht="31.5" customHeight="1">
      <c r="A17" s="2"/>
      <c r="B17" s="139"/>
      <c r="C17" s="4" t="s">
        <v>181</v>
      </c>
      <c r="D17" s="5">
        <v>42687</v>
      </c>
      <c r="E17" s="6" t="s">
        <v>45</v>
      </c>
      <c r="F17" s="7" t="s">
        <v>48</v>
      </c>
      <c r="G17" s="53" t="s">
        <v>49</v>
      </c>
    </row>
    <row r="18" spans="2:7" ht="31.5" customHeight="1">
      <c r="B18" s="139" t="s">
        <v>211</v>
      </c>
      <c r="C18" s="140"/>
      <c r="D18" s="41">
        <v>42694</v>
      </c>
      <c r="E18" s="40" t="s">
        <v>216</v>
      </c>
      <c r="F18" s="6" t="s">
        <v>212</v>
      </c>
      <c r="G18" s="54" t="s">
        <v>214</v>
      </c>
    </row>
    <row r="19" spans="2:10" s="39" customFormat="1" ht="28.5" customHeight="1" thickBot="1">
      <c r="B19" s="141" t="s">
        <v>210</v>
      </c>
      <c r="C19" s="142"/>
      <c r="D19" s="63" t="s">
        <v>244</v>
      </c>
      <c r="E19" s="55" t="s">
        <v>217</v>
      </c>
      <c r="F19" s="56" t="s">
        <v>212</v>
      </c>
      <c r="G19" s="57" t="s">
        <v>213</v>
      </c>
      <c r="H19" s="2"/>
      <c r="I19" s="2"/>
      <c r="J19" s="2"/>
    </row>
  </sheetData>
  <sheetProtection/>
  <mergeCells count="9">
    <mergeCell ref="B18:C18"/>
    <mergeCell ref="B19:C19"/>
    <mergeCell ref="B16:B17"/>
    <mergeCell ref="B3:B4"/>
    <mergeCell ref="B5:B6"/>
    <mergeCell ref="B7:B8"/>
    <mergeCell ref="B10:B11"/>
    <mergeCell ref="B12:B13"/>
    <mergeCell ref="B14:B15"/>
  </mergeCells>
  <printOptions horizontalCentered="1" verticalCentered="1"/>
  <pageMargins left="0" right="0" top="0" bottom="0" header="0.5118110236220472" footer="0.5118110236220472"/>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AV119"/>
  <sheetViews>
    <sheetView tabSelected="1" zoomScale="60" zoomScaleNormal="60" zoomScalePageLayoutView="0" workbookViewId="0" topLeftCell="A1">
      <selection activeCell="A1" sqref="A1:AV1"/>
    </sheetView>
  </sheetViews>
  <sheetFormatPr defaultColWidth="9.140625" defaultRowHeight="12"/>
  <cols>
    <col min="1" max="6" width="9.28125" style="8" customWidth="1"/>
    <col min="7" max="9" width="7.00390625" style="8" customWidth="1"/>
    <col min="10" max="11" width="7.8515625" style="8" customWidth="1"/>
    <col min="12" max="37" width="4.28125" style="8" customWidth="1"/>
    <col min="38" max="39" width="7.8515625" style="8" customWidth="1"/>
    <col min="40" max="45" width="9.28125" style="8" customWidth="1"/>
    <col min="46" max="48" width="7.00390625" style="8" customWidth="1"/>
    <col min="49" max="16384" width="9.28125" style="8" customWidth="1"/>
  </cols>
  <sheetData>
    <row r="1" spans="1:48" ht="33">
      <c r="A1" s="195" t="s">
        <v>235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row>
    <row r="2" spans="1:48" s="9" customFormat="1" ht="21"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row>
    <row r="3" spans="1:48" s="9" customFormat="1" ht="21" customHeight="1">
      <c r="A3" s="59"/>
      <c r="B3" s="59"/>
      <c r="C3" s="59"/>
      <c r="D3" s="59"/>
      <c r="E3" s="59"/>
      <c r="G3" s="59"/>
      <c r="H3" s="59"/>
      <c r="I3" s="59"/>
      <c r="J3" s="176" t="s">
        <v>14</v>
      </c>
      <c r="K3" s="176"/>
      <c r="L3" s="176"/>
      <c r="M3" s="176"/>
      <c r="O3" s="10" t="s">
        <v>16</v>
      </c>
      <c r="P3" s="59"/>
      <c r="Q3" s="59"/>
      <c r="R3" s="59"/>
      <c r="S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row>
    <row r="4" spans="6:22" s="10" customFormat="1" ht="18.75" customHeight="1">
      <c r="F4" s="176" t="s">
        <v>151</v>
      </c>
      <c r="G4" s="176"/>
      <c r="H4" s="176"/>
      <c r="I4" s="176"/>
      <c r="J4" s="182">
        <v>42701</v>
      </c>
      <c r="K4" s="182"/>
      <c r="L4" s="182"/>
      <c r="M4" s="182"/>
      <c r="O4" s="9" t="s">
        <v>164</v>
      </c>
      <c r="V4" s="10" t="s">
        <v>487</v>
      </c>
    </row>
    <row r="5" spans="6:22" s="10" customFormat="1" ht="21">
      <c r="F5" s="176" t="s">
        <v>152</v>
      </c>
      <c r="G5" s="176"/>
      <c r="H5" s="176"/>
      <c r="I5" s="176"/>
      <c r="J5" s="182">
        <v>42700</v>
      </c>
      <c r="K5" s="182"/>
      <c r="L5" s="182"/>
      <c r="M5" s="182"/>
      <c r="O5" s="9" t="s">
        <v>164</v>
      </c>
      <c r="V5" s="10" t="s">
        <v>165</v>
      </c>
    </row>
    <row r="6" spans="1:36" s="10" customFormat="1" ht="21">
      <c r="A6" s="177" t="s">
        <v>154</v>
      </c>
      <c r="B6" s="178"/>
      <c r="C6" s="179"/>
      <c r="D6" s="180"/>
      <c r="F6" s="176" t="s">
        <v>166</v>
      </c>
      <c r="G6" s="176"/>
      <c r="H6" s="176"/>
      <c r="I6" s="176"/>
      <c r="J6" s="182">
        <v>42694</v>
      </c>
      <c r="K6" s="182"/>
      <c r="L6" s="182"/>
      <c r="M6" s="182"/>
      <c r="O6" s="9" t="s">
        <v>155</v>
      </c>
      <c r="V6" s="10" t="s">
        <v>15</v>
      </c>
      <c r="AI6" s="11"/>
      <c r="AJ6" s="11"/>
    </row>
    <row r="7" spans="1:36" s="10" customFormat="1" ht="21">
      <c r="A7" s="177"/>
      <c r="B7" s="178"/>
      <c r="C7" s="179"/>
      <c r="D7" s="180"/>
      <c r="F7" s="176" t="s">
        <v>167</v>
      </c>
      <c r="G7" s="176"/>
      <c r="H7" s="176"/>
      <c r="I7" s="176"/>
      <c r="J7" s="182">
        <v>42687</v>
      </c>
      <c r="K7" s="182"/>
      <c r="L7" s="182"/>
      <c r="M7" s="182"/>
      <c r="O7" s="10" t="s">
        <v>488</v>
      </c>
      <c r="AI7" s="11"/>
      <c r="AJ7" s="11"/>
    </row>
    <row r="8" spans="1:36" s="10" customFormat="1" ht="21">
      <c r="A8" s="177" t="s">
        <v>153</v>
      </c>
      <c r="B8" s="178"/>
      <c r="C8" s="179"/>
      <c r="D8" s="180"/>
      <c r="F8" s="176" t="s">
        <v>183</v>
      </c>
      <c r="G8" s="176"/>
      <c r="H8" s="176"/>
      <c r="I8" s="176"/>
      <c r="J8" s="182">
        <v>42680</v>
      </c>
      <c r="K8" s="182"/>
      <c r="L8" s="182"/>
      <c r="M8" s="182"/>
      <c r="O8" s="10" t="s">
        <v>592</v>
      </c>
      <c r="AI8" s="11"/>
      <c r="AJ8" s="11"/>
    </row>
    <row r="9" spans="1:36" s="10" customFormat="1" ht="21">
      <c r="A9" s="177"/>
      <c r="B9" s="178"/>
      <c r="C9" s="179"/>
      <c r="D9" s="180"/>
      <c r="AI9" s="11"/>
      <c r="AJ9" s="11"/>
    </row>
    <row r="10" spans="6:41" s="10" customFormat="1" ht="21" customHeight="1">
      <c r="F10" s="10" t="s">
        <v>14</v>
      </c>
      <c r="G10" s="11"/>
      <c r="H10" s="11"/>
      <c r="I10" s="10" t="s">
        <v>236</v>
      </c>
      <c r="N10" s="10" t="s">
        <v>240</v>
      </c>
      <c r="W10" s="10" t="s">
        <v>237</v>
      </c>
      <c r="AI10" s="10" t="s">
        <v>238</v>
      </c>
      <c r="AO10" s="10" t="s">
        <v>239</v>
      </c>
    </row>
    <row r="11" spans="6:43" s="10" customFormat="1" ht="21">
      <c r="F11" s="10" t="s">
        <v>13</v>
      </c>
      <c r="I11" s="10" t="s">
        <v>184</v>
      </c>
      <c r="N11" s="10" t="s">
        <v>185</v>
      </c>
      <c r="U11" s="10" t="s">
        <v>186</v>
      </c>
      <c r="AB11" s="10" t="s">
        <v>187</v>
      </c>
      <c r="AI11" s="10" t="s">
        <v>188</v>
      </c>
      <c r="AN11" s="10" t="s">
        <v>189</v>
      </c>
      <c r="AQ11" s="10" t="s">
        <v>371</v>
      </c>
    </row>
    <row r="12" s="10" customFormat="1" ht="21"/>
    <row r="13" spans="2:39" s="10" customFormat="1" ht="21">
      <c r="B13" s="12"/>
      <c r="C13" s="12"/>
      <c r="D13" s="12"/>
      <c r="J13" s="191" t="s">
        <v>6</v>
      </c>
      <c r="K13" s="191"/>
      <c r="L13" s="191" t="s">
        <v>7</v>
      </c>
      <c r="M13" s="191"/>
      <c r="N13" s="191"/>
      <c r="O13" s="191" t="s">
        <v>8</v>
      </c>
      <c r="P13" s="191"/>
      <c r="Q13" s="191" t="s">
        <v>9</v>
      </c>
      <c r="R13" s="191"/>
      <c r="S13" s="191" t="s">
        <v>10</v>
      </c>
      <c r="T13" s="191"/>
      <c r="U13" s="192" t="s">
        <v>11</v>
      </c>
      <c r="V13" s="193"/>
      <c r="W13" s="13"/>
      <c r="X13" s="194" t="s">
        <v>12</v>
      </c>
      <c r="Y13" s="194"/>
      <c r="Z13" s="14"/>
      <c r="AA13" s="191" t="s">
        <v>11</v>
      </c>
      <c r="AB13" s="191"/>
      <c r="AC13" s="191" t="s">
        <v>10</v>
      </c>
      <c r="AD13" s="191"/>
      <c r="AE13" s="191" t="s">
        <v>9</v>
      </c>
      <c r="AF13" s="191"/>
      <c r="AG13" s="191" t="s">
        <v>8</v>
      </c>
      <c r="AH13" s="191"/>
      <c r="AI13" s="191" t="s">
        <v>7</v>
      </c>
      <c r="AJ13" s="191"/>
      <c r="AK13" s="191"/>
      <c r="AL13" s="191" t="s">
        <v>6</v>
      </c>
      <c r="AM13" s="191"/>
    </row>
    <row r="14" spans="1:48" ht="15" customHeight="1" thickBot="1">
      <c r="A14" s="174">
        <v>1</v>
      </c>
      <c r="B14" s="173" t="str">
        <f>IF(ISERROR(VLOOKUP(A14,'参加チーム'!$A:$B,2,FALSE))=TRUE,"",VLOOKUP(A14,'参加チーム'!$A:$B,2,FALSE))</f>
        <v>大分トリニータＵ－１２</v>
      </c>
      <c r="C14" s="173"/>
      <c r="D14" s="173"/>
      <c r="E14" s="173"/>
      <c r="F14" s="173"/>
      <c r="G14" s="175" t="s">
        <v>257</v>
      </c>
      <c r="H14" s="175"/>
      <c r="I14" s="175"/>
      <c r="J14" s="21"/>
      <c r="K14" s="21"/>
      <c r="L14" s="17"/>
      <c r="M14" s="17"/>
      <c r="N14" s="17"/>
      <c r="O14" s="17"/>
      <c r="P14" s="17"/>
      <c r="Q14" s="15"/>
      <c r="R14" s="15"/>
      <c r="S14" s="15"/>
      <c r="T14" s="15"/>
      <c r="U14" s="15"/>
      <c r="V14" s="15"/>
      <c r="W14" s="15"/>
      <c r="X14" s="15"/>
      <c r="Y14" s="15"/>
      <c r="Z14" s="15"/>
      <c r="AA14" s="17"/>
      <c r="AB14" s="17"/>
      <c r="AC14" s="17"/>
      <c r="AD14" s="17"/>
      <c r="AE14" s="17"/>
      <c r="AF14" s="17"/>
      <c r="AG14" s="17"/>
      <c r="AH14" s="17"/>
      <c r="AI14" s="17"/>
      <c r="AJ14" s="17"/>
      <c r="AK14" s="17"/>
      <c r="AL14" s="17"/>
      <c r="AM14" s="17"/>
      <c r="AN14" s="174">
        <v>54</v>
      </c>
      <c r="AO14" s="173" t="str">
        <f>IF(ISERROR(VLOOKUP(AN14,'参加チーム'!$A:$B,2,FALSE))=TRUE,"",VLOOKUP(AN14,'参加チーム'!$A:$B,2,FALSE))</f>
        <v>ＯＫＹ山香サッカークラブ</v>
      </c>
      <c r="AP14" s="173"/>
      <c r="AQ14" s="173"/>
      <c r="AR14" s="173"/>
      <c r="AS14" s="173"/>
      <c r="AT14" s="175" t="s">
        <v>287</v>
      </c>
      <c r="AU14" s="175"/>
      <c r="AV14" s="175"/>
    </row>
    <row r="15" spans="1:48" ht="15" customHeight="1" thickBot="1" thickTop="1">
      <c r="A15" s="174"/>
      <c r="B15" s="173"/>
      <c r="C15" s="173"/>
      <c r="D15" s="173"/>
      <c r="E15" s="173"/>
      <c r="F15" s="173"/>
      <c r="G15" s="175"/>
      <c r="H15" s="175"/>
      <c r="I15" s="175"/>
      <c r="J15" s="154"/>
      <c r="K15" s="154"/>
      <c r="L15" s="154" t="s">
        <v>156</v>
      </c>
      <c r="M15" s="154"/>
      <c r="N15" s="154"/>
      <c r="O15" s="109"/>
      <c r="P15" s="106"/>
      <c r="Q15" s="17"/>
      <c r="R15" s="17"/>
      <c r="S15" s="17"/>
      <c r="T15" s="17"/>
      <c r="U15" s="17"/>
      <c r="V15" s="17"/>
      <c r="W15" s="15"/>
      <c r="X15" s="15"/>
      <c r="Y15" s="15"/>
      <c r="Z15" s="15"/>
      <c r="AA15" s="17"/>
      <c r="AB15" s="17"/>
      <c r="AC15" s="17"/>
      <c r="AD15" s="17"/>
      <c r="AE15" s="17"/>
      <c r="AF15" s="17"/>
      <c r="AG15" s="106"/>
      <c r="AH15" s="116"/>
      <c r="AI15" s="154" t="s">
        <v>158</v>
      </c>
      <c r="AJ15" s="154"/>
      <c r="AK15" s="154"/>
      <c r="AL15" s="154"/>
      <c r="AM15" s="154"/>
      <c r="AN15" s="174"/>
      <c r="AO15" s="173"/>
      <c r="AP15" s="173"/>
      <c r="AQ15" s="173"/>
      <c r="AR15" s="173"/>
      <c r="AS15" s="173"/>
      <c r="AT15" s="175"/>
      <c r="AU15" s="175"/>
      <c r="AV15" s="175"/>
    </row>
    <row r="16" spans="1:48" ht="15" customHeight="1" thickBot="1" thickTop="1">
      <c r="A16" s="173">
        <v>2</v>
      </c>
      <c r="B16" s="173" t="str">
        <f>IF(ISERROR(VLOOKUP(A16,'参加チーム'!$A:$B,2,FALSE))=TRUE,"",VLOOKUP(A16,'参加チーム'!$A:$B,2,FALSE))</f>
        <v>大分トリニータタートルズＢ</v>
      </c>
      <c r="C16" s="173"/>
      <c r="D16" s="173"/>
      <c r="E16" s="173"/>
      <c r="F16" s="173"/>
      <c r="G16" s="175" t="s">
        <v>0</v>
      </c>
      <c r="H16" s="175"/>
      <c r="I16" s="175"/>
      <c r="J16" s="163"/>
      <c r="K16" s="163"/>
      <c r="L16" s="144" t="s">
        <v>270</v>
      </c>
      <c r="M16" s="144"/>
      <c r="N16" s="145"/>
      <c r="O16" s="17"/>
      <c r="P16" s="18"/>
      <c r="Q16" s="17"/>
      <c r="R16" s="17"/>
      <c r="S16" s="17"/>
      <c r="T16" s="17"/>
      <c r="U16" s="17"/>
      <c r="V16" s="17"/>
      <c r="W16" s="15"/>
      <c r="X16" s="15"/>
      <c r="Y16" s="15"/>
      <c r="Z16" s="15"/>
      <c r="AA16" s="17"/>
      <c r="AB16" s="17"/>
      <c r="AC16" s="17"/>
      <c r="AD16" s="17"/>
      <c r="AE16" s="17"/>
      <c r="AF16" s="17"/>
      <c r="AG16" s="19"/>
      <c r="AH16" s="17"/>
      <c r="AI16" s="147" t="s">
        <v>270</v>
      </c>
      <c r="AJ16" s="144"/>
      <c r="AK16" s="144"/>
      <c r="AL16" s="144"/>
      <c r="AM16" s="144"/>
      <c r="AN16" s="173">
        <v>55</v>
      </c>
      <c r="AO16" s="173" t="str">
        <f>IF(ISERROR(VLOOKUP(AN16,'参加チーム'!$A:$B,2,FALSE))=TRUE,"",VLOOKUP(AN16,'参加チーム'!$A:$B,2,FALSE))</f>
        <v>臼杵ＳＳＳ</v>
      </c>
      <c r="AP16" s="173"/>
      <c r="AQ16" s="173"/>
      <c r="AR16" s="173"/>
      <c r="AS16" s="173"/>
      <c r="AT16" s="175" t="s">
        <v>279</v>
      </c>
      <c r="AU16" s="175"/>
      <c r="AV16" s="175"/>
    </row>
    <row r="17" spans="1:48" ht="15" customHeight="1" thickBot="1" thickTop="1">
      <c r="A17" s="173"/>
      <c r="B17" s="173"/>
      <c r="C17" s="173"/>
      <c r="D17" s="173"/>
      <c r="E17" s="173"/>
      <c r="F17" s="173"/>
      <c r="G17" s="175"/>
      <c r="H17" s="175"/>
      <c r="I17" s="175"/>
      <c r="J17" s="158" t="s">
        <v>168</v>
      </c>
      <c r="K17" s="170"/>
      <c r="L17" s="150" t="s">
        <v>412</v>
      </c>
      <c r="M17" s="151"/>
      <c r="N17" s="169"/>
      <c r="O17" s="17"/>
      <c r="P17" s="18"/>
      <c r="Q17" s="17"/>
      <c r="R17" s="17"/>
      <c r="S17" s="17"/>
      <c r="T17" s="17"/>
      <c r="U17" s="17"/>
      <c r="V17" s="17"/>
      <c r="W17" s="15"/>
      <c r="X17" s="15"/>
      <c r="Y17" s="15"/>
      <c r="Z17" s="15"/>
      <c r="AA17" s="17"/>
      <c r="AB17" s="17"/>
      <c r="AC17" s="17"/>
      <c r="AD17" s="17"/>
      <c r="AE17" s="17"/>
      <c r="AF17" s="17"/>
      <c r="AG17" s="19"/>
      <c r="AH17" s="17"/>
      <c r="AI17" s="150" t="s">
        <v>428</v>
      </c>
      <c r="AJ17" s="151"/>
      <c r="AK17" s="152"/>
      <c r="AL17" s="161" t="s">
        <v>173</v>
      </c>
      <c r="AM17" s="154"/>
      <c r="AN17" s="173"/>
      <c r="AO17" s="173"/>
      <c r="AP17" s="173"/>
      <c r="AQ17" s="173"/>
      <c r="AR17" s="173"/>
      <c r="AS17" s="173"/>
      <c r="AT17" s="175"/>
      <c r="AU17" s="175"/>
      <c r="AV17" s="175"/>
    </row>
    <row r="18" spans="1:48" ht="15" customHeight="1" thickBot="1" thickTop="1">
      <c r="A18" s="173">
        <v>3</v>
      </c>
      <c r="B18" s="173" t="str">
        <f>IF(ISERROR(VLOOKUP(A18,'参加チーム'!$A:$B,2,FALSE))=TRUE,"",VLOOKUP(A18,'参加チーム'!$A:$B,2,FALSE))</f>
        <v>弥生少年サッカークラブ</v>
      </c>
      <c r="C18" s="173"/>
      <c r="D18" s="173"/>
      <c r="E18" s="173"/>
      <c r="F18" s="173"/>
      <c r="G18" s="175" t="s">
        <v>5</v>
      </c>
      <c r="H18" s="175"/>
      <c r="I18" s="175"/>
      <c r="J18" s="151" t="s">
        <v>390</v>
      </c>
      <c r="K18" s="152"/>
      <c r="L18" s="17"/>
      <c r="M18" s="20"/>
      <c r="N18" s="15"/>
      <c r="O18" s="15"/>
      <c r="P18" s="18"/>
      <c r="Q18" s="17"/>
      <c r="R18" s="15"/>
      <c r="S18" s="17"/>
      <c r="T18" s="17"/>
      <c r="U18" s="17"/>
      <c r="V18" s="17"/>
      <c r="W18" s="15"/>
      <c r="X18" s="15"/>
      <c r="Y18" s="15"/>
      <c r="Z18" s="15"/>
      <c r="AA18" s="17"/>
      <c r="AB18" s="17"/>
      <c r="AC18" s="17"/>
      <c r="AD18" s="17"/>
      <c r="AF18" s="17"/>
      <c r="AG18" s="19"/>
      <c r="AJ18" s="17"/>
      <c r="AK18" s="20"/>
      <c r="AL18" s="166" t="s">
        <v>584</v>
      </c>
      <c r="AM18" s="159"/>
      <c r="AN18" s="173">
        <v>56</v>
      </c>
      <c r="AO18" s="173" t="str">
        <f>IF(ISERROR(VLOOKUP(AN18,'参加チーム'!$A:$B,2,FALSE))=TRUE,"",VLOOKUP(AN18,'参加チーム'!$A:$B,2,FALSE))</f>
        <v>大分トリニータタートルズＡ</v>
      </c>
      <c r="AP18" s="173"/>
      <c r="AQ18" s="173"/>
      <c r="AR18" s="173"/>
      <c r="AS18" s="173"/>
      <c r="AT18" s="175" t="s">
        <v>0</v>
      </c>
      <c r="AU18" s="175"/>
      <c r="AV18" s="175"/>
    </row>
    <row r="19" spans="1:48" ht="15" customHeight="1" thickBot="1" thickTop="1">
      <c r="A19" s="173"/>
      <c r="B19" s="173"/>
      <c r="C19" s="173"/>
      <c r="D19" s="173"/>
      <c r="E19" s="173"/>
      <c r="F19" s="173"/>
      <c r="G19" s="175"/>
      <c r="H19" s="175"/>
      <c r="I19" s="175"/>
      <c r="J19" s="144"/>
      <c r="K19" s="144"/>
      <c r="L19" s="17"/>
      <c r="M19" s="20"/>
      <c r="N19" s="148" t="s">
        <v>156</v>
      </c>
      <c r="O19" s="148"/>
      <c r="P19" s="149"/>
      <c r="Q19" s="19"/>
      <c r="R19" s="17"/>
      <c r="S19" s="17"/>
      <c r="T19" s="17"/>
      <c r="U19" s="17"/>
      <c r="V19" s="17"/>
      <c r="W19" s="15"/>
      <c r="X19" s="15"/>
      <c r="Y19" s="15"/>
      <c r="Z19" s="15"/>
      <c r="AA19" s="17"/>
      <c r="AB19" s="17"/>
      <c r="AC19" s="17"/>
      <c r="AD19" s="17"/>
      <c r="AE19" s="17"/>
      <c r="AF19" s="18"/>
      <c r="AG19" s="147" t="s">
        <v>158</v>
      </c>
      <c r="AH19" s="144"/>
      <c r="AI19" s="144"/>
      <c r="AJ19" s="17"/>
      <c r="AK19" s="20"/>
      <c r="AL19" s="157"/>
      <c r="AM19" s="157"/>
      <c r="AN19" s="173"/>
      <c r="AO19" s="173"/>
      <c r="AP19" s="173"/>
      <c r="AQ19" s="173"/>
      <c r="AR19" s="173"/>
      <c r="AS19" s="173"/>
      <c r="AT19" s="175"/>
      <c r="AU19" s="175"/>
      <c r="AV19" s="175"/>
    </row>
    <row r="20" spans="1:48" ht="15" customHeight="1" thickBot="1" thickTop="1">
      <c r="A20" s="173">
        <v>4</v>
      </c>
      <c r="B20" s="173" t="str">
        <f>IF(ISERROR(VLOOKUP(A20,'参加チーム'!$A:$B,2,FALSE))=TRUE,"",VLOOKUP(A20,'参加チーム'!$A:$B,2,FALSE))</f>
        <v>ＦＣ　ＵＮＩＴＥ</v>
      </c>
      <c r="C20" s="173"/>
      <c r="D20" s="173"/>
      <c r="E20" s="173"/>
      <c r="F20" s="173"/>
      <c r="G20" s="175" t="s">
        <v>273</v>
      </c>
      <c r="H20" s="175"/>
      <c r="I20" s="175"/>
      <c r="J20" s="144"/>
      <c r="K20" s="144"/>
      <c r="L20" s="17"/>
      <c r="M20" s="17"/>
      <c r="N20" s="148" t="s">
        <v>272</v>
      </c>
      <c r="O20" s="148"/>
      <c r="P20" s="148"/>
      <c r="Q20" s="110"/>
      <c r="R20" s="114"/>
      <c r="S20" s="17"/>
      <c r="T20" s="17"/>
      <c r="U20" s="17"/>
      <c r="V20" s="17"/>
      <c r="W20" s="15"/>
      <c r="X20" s="15"/>
      <c r="Y20" s="15"/>
      <c r="Z20" s="15"/>
      <c r="AA20" s="17"/>
      <c r="AB20" s="17"/>
      <c r="AC20" s="17"/>
      <c r="AD20" s="118"/>
      <c r="AE20" s="98"/>
      <c r="AF20" s="117"/>
      <c r="AG20" s="144" t="s">
        <v>272</v>
      </c>
      <c r="AH20" s="144"/>
      <c r="AI20" s="144"/>
      <c r="AJ20" s="17"/>
      <c r="AK20" s="17"/>
      <c r="AL20" s="163"/>
      <c r="AM20" s="163"/>
      <c r="AN20" s="173">
        <v>57</v>
      </c>
      <c r="AO20" s="173" t="str">
        <f>IF(ISERROR(VLOOKUP(AN20,'参加チーム'!$A:$B,2,FALSE))=TRUE,"",VLOOKUP(AN20,'参加チーム'!$A:$B,2,FALSE))</f>
        <v>中津沖代少年サッカークラブ</v>
      </c>
      <c r="AP20" s="173"/>
      <c r="AQ20" s="173"/>
      <c r="AR20" s="173"/>
      <c r="AS20" s="173"/>
      <c r="AT20" s="175" t="s">
        <v>2</v>
      </c>
      <c r="AU20" s="175"/>
      <c r="AV20" s="175"/>
    </row>
    <row r="21" spans="1:48" ht="15" customHeight="1" thickBot="1" thickTop="1">
      <c r="A21" s="173"/>
      <c r="B21" s="173"/>
      <c r="C21" s="173"/>
      <c r="D21" s="173"/>
      <c r="E21" s="173"/>
      <c r="F21" s="173"/>
      <c r="G21" s="175"/>
      <c r="H21" s="175"/>
      <c r="I21" s="175"/>
      <c r="J21" s="154" t="s">
        <v>269</v>
      </c>
      <c r="K21" s="171"/>
      <c r="L21" s="17"/>
      <c r="M21" s="17"/>
      <c r="N21" s="144" t="s">
        <v>444</v>
      </c>
      <c r="O21" s="144"/>
      <c r="P21" s="144"/>
      <c r="Q21" s="111"/>
      <c r="R21" s="18"/>
      <c r="S21" s="17"/>
      <c r="T21" s="17"/>
      <c r="U21" s="17"/>
      <c r="V21" s="17"/>
      <c r="W21" s="15"/>
      <c r="X21" s="15"/>
      <c r="Y21" s="15"/>
      <c r="Z21" s="15"/>
      <c r="AA21" s="17"/>
      <c r="AB21" s="17"/>
      <c r="AC21" s="17"/>
      <c r="AD21" s="118"/>
      <c r="AE21" s="17"/>
      <c r="AF21" s="118"/>
      <c r="AG21" s="144" t="s">
        <v>452</v>
      </c>
      <c r="AH21" s="144"/>
      <c r="AI21" s="144"/>
      <c r="AJ21" s="17"/>
      <c r="AK21" s="18"/>
      <c r="AL21" s="160" t="s">
        <v>171</v>
      </c>
      <c r="AM21" s="158"/>
      <c r="AN21" s="173"/>
      <c r="AO21" s="173"/>
      <c r="AP21" s="173"/>
      <c r="AQ21" s="173"/>
      <c r="AR21" s="173"/>
      <c r="AS21" s="173"/>
      <c r="AT21" s="175"/>
      <c r="AU21" s="175"/>
      <c r="AV21" s="175"/>
    </row>
    <row r="22" spans="1:48" ht="15" customHeight="1" thickBot="1" thickTop="1">
      <c r="A22" s="173">
        <v>5</v>
      </c>
      <c r="B22" s="173" t="str">
        <f>IF(ISERROR(VLOOKUP(A22,'参加チーム'!$A:$B,2,FALSE))=TRUE,"",VLOOKUP(A22,'参加チーム'!$A:$B,2,FALSE))</f>
        <v>カティオーラフットボールクラブ　高城Ｂ</v>
      </c>
      <c r="C22" s="173"/>
      <c r="D22" s="173"/>
      <c r="E22" s="173"/>
      <c r="F22" s="173"/>
      <c r="G22" s="175" t="s">
        <v>0</v>
      </c>
      <c r="H22" s="175"/>
      <c r="I22" s="175"/>
      <c r="J22" s="163" t="s">
        <v>391</v>
      </c>
      <c r="K22" s="172"/>
      <c r="L22" s="156"/>
      <c r="M22" s="154"/>
      <c r="N22" s="155"/>
      <c r="O22" s="15"/>
      <c r="P22" s="17"/>
      <c r="Q22" s="111"/>
      <c r="R22" s="18"/>
      <c r="S22" s="17"/>
      <c r="T22" s="17"/>
      <c r="U22" s="17"/>
      <c r="V22" s="17"/>
      <c r="W22" s="15"/>
      <c r="X22" s="15"/>
      <c r="Y22" s="15"/>
      <c r="Z22" s="15"/>
      <c r="AA22" s="17"/>
      <c r="AB22" s="17"/>
      <c r="AC22" s="17"/>
      <c r="AD22" s="118"/>
      <c r="AE22" s="17"/>
      <c r="AF22" s="118"/>
      <c r="AG22" s="17"/>
      <c r="AH22" s="18"/>
      <c r="AI22" s="188" t="s">
        <v>158</v>
      </c>
      <c r="AJ22" s="165"/>
      <c r="AK22" s="165"/>
      <c r="AL22" s="168" t="s">
        <v>589</v>
      </c>
      <c r="AM22" s="151"/>
      <c r="AN22" s="173">
        <v>58</v>
      </c>
      <c r="AO22" s="173" t="str">
        <f>IF(ISERROR(VLOOKUP(AN22,'参加チーム'!$A:$B,2,FALSE))=TRUE,"",VLOOKUP(AN22,'参加チーム'!$A:$B,2,FALSE))</f>
        <v>別保ＳＦＣ</v>
      </c>
      <c r="AP22" s="173"/>
      <c r="AQ22" s="173"/>
      <c r="AR22" s="173"/>
      <c r="AS22" s="173"/>
      <c r="AT22" s="175" t="s">
        <v>0</v>
      </c>
      <c r="AU22" s="175"/>
      <c r="AV22" s="175"/>
    </row>
    <row r="23" spans="1:48" ht="15" customHeight="1" thickBot="1" thickTop="1">
      <c r="A23" s="173"/>
      <c r="B23" s="173"/>
      <c r="C23" s="173"/>
      <c r="D23" s="173"/>
      <c r="E23" s="173"/>
      <c r="F23" s="173"/>
      <c r="G23" s="175"/>
      <c r="H23" s="175"/>
      <c r="I23" s="175"/>
      <c r="J23" s="144"/>
      <c r="K23" s="144"/>
      <c r="L23" s="144" t="s">
        <v>156</v>
      </c>
      <c r="M23" s="144"/>
      <c r="N23" s="145"/>
      <c r="O23" s="107"/>
      <c r="P23" s="121"/>
      <c r="Q23" s="111"/>
      <c r="R23" s="18"/>
      <c r="S23" s="17"/>
      <c r="T23" s="17"/>
      <c r="X23" s="15"/>
      <c r="Y23" s="15"/>
      <c r="Z23" s="15"/>
      <c r="AA23" s="17"/>
      <c r="AB23" s="17"/>
      <c r="AC23" s="17"/>
      <c r="AD23" s="118"/>
      <c r="AE23" s="17"/>
      <c r="AF23" s="17"/>
      <c r="AG23" s="98"/>
      <c r="AH23" s="117"/>
      <c r="AI23" s="148" t="s">
        <v>271</v>
      </c>
      <c r="AJ23" s="148"/>
      <c r="AK23" s="148"/>
      <c r="AL23" s="144"/>
      <c r="AM23" s="144"/>
      <c r="AN23" s="173"/>
      <c r="AO23" s="173"/>
      <c r="AP23" s="173"/>
      <c r="AQ23" s="173"/>
      <c r="AR23" s="173"/>
      <c r="AS23" s="173"/>
      <c r="AT23" s="175"/>
      <c r="AU23" s="175"/>
      <c r="AV23" s="175"/>
    </row>
    <row r="24" spans="1:48" ht="15" customHeight="1" thickBot="1" thickTop="1">
      <c r="A24" s="173">
        <v>6</v>
      </c>
      <c r="B24" s="173" t="str">
        <f>IF(ISERROR(VLOOKUP(A24,'参加チーム'!$A:$B,2,FALSE))=TRUE,"",VLOOKUP(A24,'参加チーム'!$A:$B,2,FALSE))</f>
        <v>大平山アソシエーション式フットボールクラブ</v>
      </c>
      <c r="C24" s="173"/>
      <c r="D24" s="173"/>
      <c r="E24" s="173"/>
      <c r="F24" s="173"/>
      <c r="G24" s="175" t="s">
        <v>4</v>
      </c>
      <c r="H24" s="175"/>
      <c r="I24" s="175"/>
      <c r="J24" s="163"/>
      <c r="K24" s="163"/>
      <c r="L24" s="144" t="s">
        <v>271</v>
      </c>
      <c r="M24" s="144"/>
      <c r="N24" s="144"/>
      <c r="O24" s="110"/>
      <c r="P24" s="17"/>
      <c r="Q24" s="17"/>
      <c r="R24" s="18"/>
      <c r="S24" s="17"/>
      <c r="T24" s="17"/>
      <c r="X24" s="15"/>
      <c r="Y24" s="15"/>
      <c r="Z24" s="15"/>
      <c r="AA24" s="17"/>
      <c r="AB24" s="17"/>
      <c r="AC24" s="17"/>
      <c r="AD24" s="118"/>
      <c r="AE24" s="17"/>
      <c r="AF24" s="17"/>
      <c r="AG24" s="17"/>
      <c r="AH24" s="118"/>
      <c r="AI24" s="151" t="s">
        <v>429</v>
      </c>
      <c r="AJ24" s="151"/>
      <c r="AK24" s="151"/>
      <c r="AL24" s="151"/>
      <c r="AM24" s="151"/>
      <c r="AN24" s="185">
        <v>59</v>
      </c>
      <c r="AO24" s="186" t="str">
        <f>IF(ISERROR(VLOOKUP(AN24,'参加チーム'!$A:$B,2,FALSE))=TRUE,"",VLOOKUP(AN24,'参加チーム'!$A:$B,2,FALSE))</f>
        <v>東陽フットボールクラブ</v>
      </c>
      <c r="AP24" s="186"/>
      <c r="AQ24" s="186"/>
      <c r="AR24" s="186"/>
      <c r="AS24" s="186"/>
      <c r="AT24" s="189" t="s">
        <v>288</v>
      </c>
      <c r="AU24" s="189"/>
      <c r="AV24" s="189"/>
    </row>
    <row r="25" spans="1:48" ht="15" customHeight="1" thickBot="1" thickTop="1">
      <c r="A25" s="173"/>
      <c r="B25" s="173"/>
      <c r="C25" s="173"/>
      <c r="D25" s="173"/>
      <c r="E25" s="173"/>
      <c r="F25" s="173"/>
      <c r="G25" s="175"/>
      <c r="H25" s="175"/>
      <c r="I25" s="175"/>
      <c r="J25" s="158" t="s">
        <v>169</v>
      </c>
      <c r="K25" s="170"/>
      <c r="L25" s="150" t="s">
        <v>413</v>
      </c>
      <c r="M25" s="151"/>
      <c r="N25" s="151"/>
      <c r="O25" s="111"/>
      <c r="P25" s="15"/>
      <c r="Q25" s="15"/>
      <c r="R25" s="18"/>
      <c r="S25" s="17"/>
      <c r="T25" s="15"/>
      <c r="X25" s="15"/>
      <c r="Y25" s="15"/>
      <c r="Z25" s="15"/>
      <c r="AA25" s="17"/>
      <c r="AB25" s="17"/>
      <c r="AC25" s="124"/>
      <c r="AD25" s="118"/>
      <c r="AE25" s="17"/>
      <c r="AH25" s="17"/>
      <c r="AI25" s="17"/>
      <c r="AJ25" s="17"/>
      <c r="AK25" s="17"/>
      <c r="AL25" s="144"/>
      <c r="AM25" s="144"/>
      <c r="AN25" s="185"/>
      <c r="AO25" s="186"/>
      <c r="AP25" s="186"/>
      <c r="AQ25" s="186"/>
      <c r="AR25" s="186"/>
      <c r="AS25" s="186"/>
      <c r="AT25" s="189"/>
      <c r="AU25" s="189"/>
      <c r="AV25" s="189"/>
    </row>
    <row r="26" spans="1:48" ht="15" customHeight="1" thickBot="1" thickTop="1">
      <c r="A26" s="174">
        <v>7</v>
      </c>
      <c r="B26" s="173" t="str">
        <f>IF(ISERROR(VLOOKUP(A26,'参加チーム'!$A:$B,2,FALSE))=TRUE,"",VLOOKUP(A26,'参加チーム'!$A:$B,2,FALSE))</f>
        <v>ＭＳＳ</v>
      </c>
      <c r="C26" s="173"/>
      <c r="D26" s="173"/>
      <c r="E26" s="173"/>
      <c r="F26" s="173"/>
      <c r="G26" s="175" t="s">
        <v>258</v>
      </c>
      <c r="H26" s="175"/>
      <c r="I26" s="175"/>
      <c r="J26" s="151" t="s">
        <v>392</v>
      </c>
      <c r="K26" s="152"/>
      <c r="L26" s="17"/>
      <c r="M26" s="20"/>
      <c r="N26" s="15"/>
      <c r="O26" s="17"/>
      <c r="P26" s="144" t="s">
        <v>275</v>
      </c>
      <c r="Q26" s="144"/>
      <c r="R26" s="145"/>
      <c r="S26" s="19"/>
      <c r="T26" s="17"/>
      <c r="U26" s="17"/>
      <c r="V26" s="17"/>
      <c r="W26" s="15"/>
      <c r="X26" s="15"/>
      <c r="Y26" s="15"/>
      <c r="Z26" s="15"/>
      <c r="AA26" s="17"/>
      <c r="AB26" s="17"/>
      <c r="AC26" s="106"/>
      <c r="AD26" s="116"/>
      <c r="AE26" s="144" t="s">
        <v>276</v>
      </c>
      <c r="AF26" s="144"/>
      <c r="AG26" s="144"/>
      <c r="AH26" s="17"/>
      <c r="AI26" s="17"/>
      <c r="AJ26" s="17"/>
      <c r="AK26" s="20"/>
      <c r="AL26" s="148"/>
      <c r="AM26" s="148"/>
      <c r="AN26" s="174">
        <v>60</v>
      </c>
      <c r="AO26" s="173" t="str">
        <f>IF(ISERROR(VLOOKUP(AN26,'参加チーム'!$A:$B,2,FALSE))=TRUE,"",VLOOKUP(AN26,'参加チーム'!$A:$B,2,FALSE))</f>
        <v>ヴェルスパ大分　Ｕ－１２</v>
      </c>
      <c r="AP26" s="173"/>
      <c r="AQ26" s="173"/>
      <c r="AR26" s="173"/>
      <c r="AS26" s="173"/>
      <c r="AT26" s="175" t="s">
        <v>289</v>
      </c>
      <c r="AU26" s="175"/>
      <c r="AV26" s="175"/>
    </row>
    <row r="27" spans="1:48" ht="15" customHeight="1" thickBot="1" thickTop="1">
      <c r="A27" s="174"/>
      <c r="B27" s="173"/>
      <c r="C27" s="173"/>
      <c r="D27" s="173"/>
      <c r="E27" s="173"/>
      <c r="F27" s="173"/>
      <c r="G27" s="175"/>
      <c r="H27" s="175"/>
      <c r="I27" s="175"/>
      <c r="J27" s="144"/>
      <c r="K27" s="144"/>
      <c r="L27" s="17"/>
      <c r="M27" s="17"/>
      <c r="N27" s="17"/>
      <c r="O27" s="15"/>
      <c r="P27" s="144" t="s">
        <v>270</v>
      </c>
      <c r="Q27" s="144"/>
      <c r="R27" s="144"/>
      <c r="S27" s="110"/>
      <c r="T27" s="98"/>
      <c r="U27" s="111"/>
      <c r="V27" s="17"/>
      <c r="W27" s="15"/>
      <c r="X27" s="15"/>
      <c r="Y27" s="15"/>
      <c r="Z27" s="15"/>
      <c r="AA27" s="17"/>
      <c r="AB27" s="118"/>
      <c r="AC27" s="17"/>
      <c r="AD27" s="17"/>
      <c r="AE27" s="147" t="s">
        <v>270</v>
      </c>
      <c r="AF27" s="144"/>
      <c r="AG27" s="144"/>
      <c r="AH27" s="17"/>
      <c r="AI27" s="17"/>
      <c r="AJ27" s="17"/>
      <c r="AK27" s="20"/>
      <c r="AL27" s="164" t="s">
        <v>174</v>
      </c>
      <c r="AM27" s="165"/>
      <c r="AN27" s="174"/>
      <c r="AO27" s="173"/>
      <c r="AP27" s="173"/>
      <c r="AQ27" s="173"/>
      <c r="AR27" s="173"/>
      <c r="AS27" s="173"/>
      <c r="AT27" s="175"/>
      <c r="AU27" s="175"/>
      <c r="AV27" s="175"/>
    </row>
    <row r="28" spans="1:48" ht="15" customHeight="1" thickBot="1" thickTop="1">
      <c r="A28" s="174">
        <v>8</v>
      </c>
      <c r="B28" s="173" t="str">
        <f>IF(ISERROR(VLOOKUP(A28,'参加チーム'!$A:$B,2,FALSE))=TRUE,"",VLOOKUP(A28,'参加チーム'!$A:$B,2,FALSE))</f>
        <v>明治北ＳＳＣ</v>
      </c>
      <c r="C28" s="173"/>
      <c r="D28" s="173"/>
      <c r="E28" s="173"/>
      <c r="F28" s="173"/>
      <c r="G28" s="175" t="s">
        <v>259</v>
      </c>
      <c r="H28" s="175"/>
      <c r="I28" s="175"/>
      <c r="J28" s="144"/>
      <c r="K28" s="144"/>
      <c r="L28" s="15"/>
      <c r="M28" s="15"/>
      <c r="N28" s="15"/>
      <c r="O28" s="15"/>
      <c r="P28" s="144" t="s">
        <v>460</v>
      </c>
      <c r="Q28" s="144"/>
      <c r="R28" s="144"/>
      <c r="S28" s="136"/>
      <c r="T28" s="17"/>
      <c r="U28" s="111"/>
      <c r="V28" s="17"/>
      <c r="W28" s="15"/>
      <c r="X28" s="15"/>
      <c r="Y28" s="15"/>
      <c r="Z28" s="15"/>
      <c r="AA28" s="17"/>
      <c r="AB28" s="118"/>
      <c r="AC28" s="17"/>
      <c r="AD28" s="17"/>
      <c r="AE28" s="147" t="s">
        <v>464</v>
      </c>
      <c r="AF28" s="144"/>
      <c r="AG28" s="144"/>
      <c r="AH28" s="17"/>
      <c r="AI28" s="156"/>
      <c r="AJ28" s="154"/>
      <c r="AK28" s="155"/>
      <c r="AL28" s="162" t="s">
        <v>493</v>
      </c>
      <c r="AM28" s="163"/>
      <c r="AN28" s="173">
        <v>61</v>
      </c>
      <c r="AO28" s="173" t="str">
        <f>IF(ISERROR(VLOOKUP(AN28,'参加チーム'!$A:$B,2,FALSE))=TRUE,"",VLOOKUP(AN28,'参加チーム'!$A:$B,2,FALSE))</f>
        <v>石井ジュニアサッカークラブ</v>
      </c>
      <c r="AP28" s="173"/>
      <c r="AQ28" s="173"/>
      <c r="AR28" s="173"/>
      <c r="AS28" s="173"/>
      <c r="AT28" s="175" t="s">
        <v>1</v>
      </c>
      <c r="AU28" s="175"/>
      <c r="AV28" s="175"/>
    </row>
    <row r="29" spans="1:48" ht="15" customHeight="1" thickBot="1" thickTop="1">
      <c r="A29" s="174"/>
      <c r="B29" s="173"/>
      <c r="C29" s="173"/>
      <c r="D29" s="173"/>
      <c r="E29" s="173"/>
      <c r="F29" s="173"/>
      <c r="G29" s="175"/>
      <c r="H29" s="175"/>
      <c r="I29" s="175"/>
      <c r="J29" s="154"/>
      <c r="K29" s="154"/>
      <c r="L29" s="154" t="s">
        <v>156</v>
      </c>
      <c r="M29" s="154"/>
      <c r="N29" s="154"/>
      <c r="O29" s="109"/>
      <c r="P29" s="112"/>
      <c r="R29" s="17"/>
      <c r="S29" s="111" t="s">
        <v>182</v>
      </c>
      <c r="T29" s="17"/>
      <c r="U29" s="111"/>
      <c r="V29" s="17"/>
      <c r="W29" s="15"/>
      <c r="X29" s="15"/>
      <c r="Y29" s="15"/>
      <c r="Z29" s="15"/>
      <c r="AA29" s="17"/>
      <c r="AB29" s="118"/>
      <c r="AC29" s="17"/>
      <c r="AD29" s="17"/>
      <c r="AE29" s="19"/>
      <c r="AF29" s="17"/>
      <c r="AG29" s="17"/>
      <c r="AH29" s="18"/>
      <c r="AI29" s="147" t="s">
        <v>158</v>
      </c>
      <c r="AJ29" s="144"/>
      <c r="AK29" s="144"/>
      <c r="AL29" s="158"/>
      <c r="AM29" s="158"/>
      <c r="AN29" s="173"/>
      <c r="AO29" s="173"/>
      <c r="AP29" s="173"/>
      <c r="AQ29" s="173"/>
      <c r="AR29" s="173"/>
      <c r="AS29" s="173"/>
      <c r="AT29" s="175"/>
      <c r="AU29" s="175"/>
      <c r="AV29" s="175"/>
    </row>
    <row r="30" spans="1:48" ht="15" customHeight="1" thickBot="1" thickTop="1">
      <c r="A30" s="173">
        <v>9</v>
      </c>
      <c r="B30" s="173" t="str">
        <f>IF(ISERROR(VLOOKUP(A30,'参加チーム'!$A:$B,2,FALSE))=TRUE,"",VLOOKUP(A30,'参加チーム'!$A:$B,2,FALSE))</f>
        <v>武蔵オークスサッカークラブ</v>
      </c>
      <c r="C30" s="173"/>
      <c r="D30" s="173"/>
      <c r="E30" s="173"/>
      <c r="F30" s="173"/>
      <c r="G30" s="175" t="s">
        <v>281</v>
      </c>
      <c r="H30" s="175"/>
      <c r="I30" s="175"/>
      <c r="J30" s="163"/>
      <c r="K30" s="163"/>
      <c r="L30" s="144" t="s">
        <v>274</v>
      </c>
      <c r="M30" s="144"/>
      <c r="N30" s="145"/>
      <c r="O30" s="17"/>
      <c r="P30" s="18"/>
      <c r="Q30" s="17"/>
      <c r="R30" s="17"/>
      <c r="S30" s="111" t="s">
        <v>182</v>
      </c>
      <c r="T30" s="17"/>
      <c r="U30" s="111"/>
      <c r="V30" s="17"/>
      <c r="W30" s="15"/>
      <c r="X30" s="15"/>
      <c r="Y30" s="15"/>
      <c r="Z30" s="15"/>
      <c r="AA30" s="17"/>
      <c r="AB30" s="118"/>
      <c r="AC30" s="17"/>
      <c r="AD30" s="17"/>
      <c r="AE30" s="19"/>
      <c r="AF30" s="17"/>
      <c r="AG30" s="119"/>
      <c r="AH30" s="117"/>
      <c r="AI30" s="144" t="s">
        <v>274</v>
      </c>
      <c r="AJ30" s="144"/>
      <c r="AK30" s="144"/>
      <c r="AL30" s="144"/>
      <c r="AM30" s="144"/>
      <c r="AN30" s="173">
        <v>62</v>
      </c>
      <c r="AO30" s="173" t="str">
        <f>IF(ISERROR(VLOOKUP(AN30,'参加チーム'!$A:$B,2,FALSE))=TRUE,"",VLOOKUP(AN30,'参加チーム'!$A:$B,2,FALSE))</f>
        <v>北郡坂ノ市サッカースポーツ少年団</v>
      </c>
      <c r="AP30" s="173"/>
      <c r="AQ30" s="173"/>
      <c r="AR30" s="173"/>
      <c r="AS30" s="173"/>
      <c r="AT30" s="175" t="s">
        <v>0</v>
      </c>
      <c r="AU30" s="175"/>
      <c r="AV30" s="175"/>
    </row>
    <row r="31" spans="1:48" ht="15" customHeight="1" thickBot="1" thickTop="1">
      <c r="A31" s="173"/>
      <c r="B31" s="173"/>
      <c r="C31" s="173"/>
      <c r="D31" s="173"/>
      <c r="E31" s="173"/>
      <c r="F31" s="173"/>
      <c r="G31" s="175"/>
      <c r="H31" s="175"/>
      <c r="I31" s="175"/>
      <c r="J31" s="158" t="s">
        <v>173</v>
      </c>
      <c r="K31" s="170"/>
      <c r="L31" s="150" t="s">
        <v>414</v>
      </c>
      <c r="M31" s="151"/>
      <c r="N31" s="169"/>
      <c r="O31" s="15"/>
      <c r="P31" s="18"/>
      <c r="Q31" s="17"/>
      <c r="R31" s="17"/>
      <c r="S31" s="111"/>
      <c r="T31" s="17"/>
      <c r="U31" s="111"/>
      <c r="V31" s="17"/>
      <c r="W31" s="15"/>
      <c r="X31" s="15"/>
      <c r="Y31" s="15"/>
      <c r="Z31" s="15"/>
      <c r="AA31" s="17"/>
      <c r="AB31" s="118"/>
      <c r="AC31" s="17"/>
      <c r="AD31" s="17"/>
      <c r="AE31" s="19"/>
      <c r="AF31" s="17"/>
      <c r="AG31" s="19"/>
      <c r="AH31" s="118"/>
      <c r="AI31" s="144" t="s">
        <v>430</v>
      </c>
      <c r="AJ31" s="144"/>
      <c r="AK31" s="144"/>
      <c r="AL31" s="161" t="s">
        <v>286</v>
      </c>
      <c r="AM31" s="154"/>
      <c r="AN31" s="173"/>
      <c r="AO31" s="173"/>
      <c r="AP31" s="173"/>
      <c r="AQ31" s="173"/>
      <c r="AR31" s="173"/>
      <c r="AS31" s="173"/>
      <c r="AT31" s="175"/>
      <c r="AU31" s="175"/>
      <c r="AV31" s="175"/>
    </row>
    <row r="32" spans="1:48" ht="15" customHeight="1" thickBot="1" thickTop="1">
      <c r="A32" s="173">
        <v>10</v>
      </c>
      <c r="B32" s="173" t="str">
        <f>IF(ISERROR(VLOOKUP(A32,'参加チーム'!$A:$B,2,FALSE))=TRUE,"",VLOOKUP(A32,'参加チーム'!$A:$B,2,FALSE))</f>
        <v>県央おおのＪＦＣ</v>
      </c>
      <c r="C32" s="173"/>
      <c r="D32" s="173"/>
      <c r="E32" s="173"/>
      <c r="F32" s="173"/>
      <c r="G32" s="175" t="s">
        <v>280</v>
      </c>
      <c r="H32" s="175"/>
      <c r="I32" s="175"/>
      <c r="J32" s="151" t="s">
        <v>585</v>
      </c>
      <c r="K32" s="152"/>
      <c r="L32" s="17"/>
      <c r="M32" s="17"/>
      <c r="N32" s="15"/>
      <c r="O32" s="15"/>
      <c r="P32" s="18"/>
      <c r="Q32" s="17"/>
      <c r="R32" s="17"/>
      <c r="S32" s="111"/>
      <c r="T32" s="17"/>
      <c r="U32" s="111"/>
      <c r="V32" s="17"/>
      <c r="W32" s="15"/>
      <c r="X32" s="15"/>
      <c r="Y32" s="15"/>
      <c r="Z32" s="15"/>
      <c r="AA32" s="17"/>
      <c r="AB32" s="118"/>
      <c r="AC32" s="17"/>
      <c r="AD32" s="17"/>
      <c r="AE32" s="19"/>
      <c r="AF32" s="17"/>
      <c r="AG32" s="19"/>
      <c r="AI32" s="97"/>
      <c r="AJ32" s="98"/>
      <c r="AK32" s="98"/>
      <c r="AL32" s="162" t="s">
        <v>402</v>
      </c>
      <c r="AM32" s="163"/>
      <c r="AN32" s="173">
        <v>63</v>
      </c>
      <c r="AO32" s="173" t="str">
        <f>IF(ISERROR(VLOOKUP(AN32,'参加チーム'!$A:$B,2,FALSE))=TRUE,"",VLOOKUP(AN32,'参加チーム'!$A:$B,2,FALSE))</f>
        <v>杵築東ＦＣ</v>
      </c>
      <c r="AP32" s="173"/>
      <c r="AQ32" s="173"/>
      <c r="AR32" s="173"/>
      <c r="AS32" s="173"/>
      <c r="AT32" s="175" t="s">
        <v>281</v>
      </c>
      <c r="AU32" s="175"/>
      <c r="AV32" s="175"/>
    </row>
    <row r="33" spans="1:48" ht="15" customHeight="1" thickBot="1" thickTop="1">
      <c r="A33" s="173"/>
      <c r="B33" s="173"/>
      <c r="C33" s="173"/>
      <c r="D33" s="173"/>
      <c r="E33" s="173"/>
      <c r="F33" s="173"/>
      <c r="G33" s="175"/>
      <c r="H33" s="175"/>
      <c r="I33" s="175"/>
      <c r="J33" s="144"/>
      <c r="K33" s="144"/>
      <c r="L33" s="17"/>
      <c r="M33" s="17"/>
      <c r="N33" s="148" t="s">
        <v>156</v>
      </c>
      <c r="O33" s="148"/>
      <c r="P33" s="149"/>
      <c r="Q33" s="19"/>
      <c r="R33" s="17"/>
      <c r="S33" s="111"/>
      <c r="T33" s="17"/>
      <c r="U33" s="111"/>
      <c r="V33" s="17"/>
      <c r="W33" s="15"/>
      <c r="X33" s="15"/>
      <c r="Y33" s="15"/>
      <c r="Z33" s="15"/>
      <c r="AA33" s="17"/>
      <c r="AB33" s="118"/>
      <c r="AC33" s="17"/>
      <c r="AD33" s="17"/>
      <c r="AE33" s="19"/>
      <c r="AF33" s="18"/>
      <c r="AG33" s="147" t="s">
        <v>158</v>
      </c>
      <c r="AH33" s="144"/>
      <c r="AI33" s="144"/>
      <c r="AJ33" s="17"/>
      <c r="AK33" s="17"/>
      <c r="AL33" s="158"/>
      <c r="AM33" s="158"/>
      <c r="AN33" s="173"/>
      <c r="AO33" s="173"/>
      <c r="AP33" s="173"/>
      <c r="AQ33" s="173"/>
      <c r="AR33" s="173"/>
      <c r="AS33" s="173"/>
      <c r="AT33" s="175"/>
      <c r="AU33" s="175"/>
      <c r="AV33" s="175"/>
    </row>
    <row r="34" spans="1:48" ht="15" customHeight="1" thickTop="1">
      <c r="A34" s="173">
        <v>11</v>
      </c>
      <c r="B34" s="173" t="str">
        <f>IF(ISERROR(VLOOKUP(A34,'参加チーム'!$A:$B,2,FALSE))=TRUE,"",VLOOKUP(A34,'参加チーム'!$A:$B,2,FALSE))</f>
        <v>青江小　サッカースポーツ少年団</v>
      </c>
      <c r="C34" s="173"/>
      <c r="D34" s="173"/>
      <c r="E34" s="173"/>
      <c r="F34" s="173"/>
      <c r="G34" s="175" t="s">
        <v>3</v>
      </c>
      <c r="H34" s="175"/>
      <c r="I34" s="175"/>
      <c r="J34" s="163"/>
      <c r="K34" s="163"/>
      <c r="L34" s="17"/>
      <c r="M34" s="20"/>
      <c r="N34" s="144" t="s">
        <v>277</v>
      </c>
      <c r="O34" s="144"/>
      <c r="P34" s="144"/>
      <c r="Q34" s="110"/>
      <c r="R34" s="98"/>
      <c r="S34" s="17"/>
      <c r="T34" s="17"/>
      <c r="U34" s="111"/>
      <c r="V34" s="17"/>
      <c r="W34" s="15"/>
      <c r="X34" s="15"/>
      <c r="Y34" s="15"/>
      <c r="Z34" s="15"/>
      <c r="AA34" s="17"/>
      <c r="AB34" s="118"/>
      <c r="AC34" s="17"/>
      <c r="AD34" s="17"/>
      <c r="AE34" s="98"/>
      <c r="AF34" s="117"/>
      <c r="AG34" s="144" t="s">
        <v>277</v>
      </c>
      <c r="AH34" s="144"/>
      <c r="AI34" s="144"/>
      <c r="AJ34" s="17"/>
      <c r="AK34" s="20"/>
      <c r="AL34" s="159"/>
      <c r="AM34" s="159"/>
      <c r="AN34" s="173">
        <v>64</v>
      </c>
      <c r="AO34" s="173" t="str">
        <f>IF(ISERROR(VLOOKUP(AN34,'参加チーム'!$A:$B,2,FALSE))=TRUE,"",VLOOKUP(AN34,'参加チーム'!$A:$B,2,FALSE))</f>
        <v>渡町台サッカークラブ</v>
      </c>
      <c r="AP34" s="173"/>
      <c r="AQ34" s="173"/>
      <c r="AR34" s="173"/>
      <c r="AS34" s="173"/>
      <c r="AT34" s="175" t="s">
        <v>5</v>
      </c>
      <c r="AU34" s="175"/>
      <c r="AV34" s="175"/>
    </row>
    <row r="35" spans="1:48" ht="15" customHeight="1" thickBot="1">
      <c r="A35" s="173"/>
      <c r="B35" s="173"/>
      <c r="C35" s="173"/>
      <c r="D35" s="173"/>
      <c r="E35" s="173"/>
      <c r="F35" s="173"/>
      <c r="G35" s="175"/>
      <c r="H35" s="175"/>
      <c r="I35" s="175"/>
      <c r="J35" s="158" t="s">
        <v>173</v>
      </c>
      <c r="K35" s="170"/>
      <c r="L35" s="15"/>
      <c r="M35" s="15"/>
      <c r="N35" s="146" t="s">
        <v>445</v>
      </c>
      <c r="O35" s="146"/>
      <c r="P35" s="144"/>
      <c r="Q35" s="111"/>
      <c r="R35" s="17"/>
      <c r="S35" s="17"/>
      <c r="T35" s="17"/>
      <c r="U35" s="111"/>
      <c r="V35" s="17"/>
      <c r="W35" s="15"/>
      <c r="X35" s="15"/>
      <c r="Y35" s="15"/>
      <c r="Z35" s="15"/>
      <c r="AA35" s="17"/>
      <c r="AB35" s="118"/>
      <c r="AC35" s="17"/>
      <c r="AD35" s="17"/>
      <c r="AE35" s="17"/>
      <c r="AF35" s="118"/>
      <c r="AG35" s="144" t="s">
        <v>453</v>
      </c>
      <c r="AH35" s="144"/>
      <c r="AI35" s="144"/>
      <c r="AJ35" s="17"/>
      <c r="AK35" s="96"/>
      <c r="AL35" s="160" t="s">
        <v>168</v>
      </c>
      <c r="AM35" s="158"/>
      <c r="AN35" s="173"/>
      <c r="AO35" s="173"/>
      <c r="AP35" s="173"/>
      <c r="AQ35" s="173"/>
      <c r="AR35" s="173"/>
      <c r="AS35" s="173"/>
      <c r="AT35" s="175"/>
      <c r="AU35" s="175"/>
      <c r="AV35" s="175"/>
    </row>
    <row r="36" spans="1:48" ht="15" customHeight="1" thickBot="1" thickTop="1">
      <c r="A36" s="173">
        <v>12</v>
      </c>
      <c r="B36" s="173" t="str">
        <f>IF(ISERROR(VLOOKUP(A36,'参加チーム'!$A:$B,2,FALSE))=TRUE,"",VLOOKUP(A36,'参加チーム'!$A:$B,2,FALSE))</f>
        <v>小楠．今津少年サッカ－クラブ</v>
      </c>
      <c r="C36" s="173"/>
      <c r="D36" s="173"/>
      <c r="E36" s="173"/>
      <c r="F36" s="173"/>
      <c r="G36" s="175" t="s">
        <v>2</v>
      </c>
      <c r="H36" s="175"/>
      <c r="I36" s="175"/>
      <c r="J36" s="151" t="s">
        <v>489</v>
      </c>
      <c r="K36" s="152"/>
      <c r="L36" s="154" t="s">
        <v>156</v>
      </c>
      <c r="M36" s="154"/>
      <c r="N36" s="155"/>
      <c r="O36" s="19"/>
      <c r="P36" s="17"/>
      <c r="Q36" s="111"/>
      <c r="R36" s="17"/>
      <c r="S36" s="17"/>
      <c r="T36" s="17"/>
      <c r="U36" s="111"/>
      <c r="V36" s="17"/>
      <c r="W36" s="15"/>
      <c r="X36" s="15"/>
      <c r="Y36" s="15"/>
      <c r="Z36" s="15"/>
      <c r="AA36" s="17"/>
      <c r="AB36" s="118"/>
      <c r="AC36" s="17"/>
      <c r="AD36" s="17"/>
      <c r="AE36" s="17"/>
      <c r="AF36" s="118"/>
      <c r="AG36" s="17"/>
      <c r="AH36" s="18"/>
      <c r="AI36" s="156" t="s">
        <v>158</v>
      </c>
      <c r="AJ36" s="154"/>
      <c r="AK36" s="154"/>
      <c r="AL36" s="168" t="s">
        <v>403</v>
      </c>
      <c r="AM36" s="151"/>
      <c r="AN36" s="173">
        <v>65</v>
      </c>
      <c r="AO36" s="173" t="str">
        <f>IF(ISERROR(VLOOKUP(AN36,'参加チーム'!$A:$B,2,FALSE))=TRUE,"",VLOOKUP(AN36,'参加チーム'!$A:$B,2,FALSE))</f>
        <v>桃園サッカースポーツ少年団</v>
      </c>
      <c r="AP36" s="173"/>
      <c r="AQ36" s="173"/>
      <c r="AR36" s="173"/>
      <c r="AS36" s="173"/>
      <c r="AT36" s="175" t="s">
        <v>0</v>
      </c>
      <c r="AU36" s="175"/>
      <c r="AV36" s="175"/>
    </row>
    <row r="37" spans="1:48" ht="15" customHeight="1" thickTop="1">
      <c r="A37" s="173"/>
      <c r="B37" s="173"/>
      <c r="C37" s="173"/>
      <c r="D37" s="173"/>
      <c r="E37" s="173"/>
      <c r="F37" s="173"/>
      <c r="G37" s="175"/>
      <c r="H37" s="175"/>
      <c r="I37" s="175"/>
      <c r="J37" s="144"/>
      <c r="K37" s="144"/>
      <c r="L37" s="144" t="s">
        <v>278</v>
      </c>
      <c r="M37" s="144"/>
      <c r="N37" s="144"/>
      <c r="O37" s="110"/>
      <c r="P37" s="98"/>
      <c r="Q37" s="17"/>
      <c r="R37" s="17"/>
      <c r="S37" s="17"/>
      <c r="T37" s="17"/>
      <c r="U37" s="111"/>
      <c r="V37" s="17"/>
      <c r="W37" s="15"/>
      <c r="X37" s="15"/>
      <c r="Y37" s="15"/>
      <c r="Z37" s="15"/>
      <c r="AA37" s="17"/>
      <c r="AB37" s="118"/>
      <c r="AC37" s="17"/>
      <c r="AD37" s="17"/>
      <c r="AE37" s="17"/>
      <c r="AF37" s="17"/>
      <c r="AG37" s="98"/>
      <c r="AH37" s="117"/>
      <c r="AI37" s="144" t="s">
        <v>278</v>
      </c>
      <c r="AJ37" s="144"/>
      <c r="AK37" s="144"/>
      <c r="AL37" s="144"/>
      <c r="AM37" s="144"/>
      <c r="AN37" s="173"/>
      <c r="AO37" s="173"/>
      <c r="AP37" s="173"/>
      <c r="AQ37" s="173"/>
      <c r="AR37" s="173"/>
      <c r="AS37" s="173"/>
      <c r="AT37" s="175"/>
      <c r="AU37" s="175"/>
      <c r="AV37" s="175"/>
    </row>
    <row r="38" spans="1:48" ht="15" customHeight="1" thickBot="1">
      <c r="A38" s="174">
        <v>13</v>
      </c>
      <c r="B38" s="173" t="str">
        <f>IF(ISERROR(VLOOKUP(A38,'参加チーム'!$A:$B,2,FALSE))=TRUE,"",VLOOKUP(A38,'参加チーム'!$A:$B,2,FALSE))</f>
        <v>スマイス・セレソン</v>
      </c>
      <c r="C38" s="173"/>
      <c r="D38" s="173"/>
      <c r="E38" s="173"/>
      <c r="F38" s="173"/>
      <c r="G38" s="175" t="s">
        <v>260</v>
      </c>
      <c r="H38" s="175"/>
      <c r="I38" s="175"/>
      <c r="J38" s="151"/>
      <c r="K38" s="151"/>
      <c r="L38" s="151" t="s">
        <v>415</v>
      </c>
      <c r="M38" s="151"/>
      <c r="N38" s="151"/>
      <c r="O38" s="122"/>
      <c r="P38" s="20"/>
      <c r="Q38" s="17"/>
      <c r="R38" s="17"/>
      <c r="S38" s="17"/>
      <c r="T38" s="17"/>
      <c r="U38" s="111"/>
      <c r="V38" s="17"/>
      <c r="W38" s="17"/>
      <c r="X38" s="15"/>
      <c r="Y38" s="15"/>
      <c r="Z38" s="15"/>
      <c r="AA38" s="17"/>
      <c r="AB38" s="118"/>
      <c r="AC38" s="17"/>
      <c r="AD38" s="17"/>
      <c r="AE38" s="17"/>
      <c r="AF38" s="17"/>
      <c r="AG38" s="17"/>
      <c r="AH38" s="118"/>
      <c r="AI38" s="167" t="s">
        <v>431</v>
      </c>
      <c r="AJ38" s="167"/>
      <c r="AK38" s="167"/>
      <c r="AL38" s="151"/>
      <c r="AM38" s="151"/>
      <c r="AN38" s="174">
        <v>66</v>
      </c>
      <c r="AO38" s="173" t="str">
        <f>IF(ISERROR(VLOOKUP(AN38,'参加チーム'!$A:$B,2,FALSE))=TRUE,"",VLOOKUP(AN38,'参加チーム'!$A:$B,2,FALSE))</f>
        <v>ＦＣ中津グラシアス</v>
      </c>
      <c r="AP38" s="173"/>
      <c r="AQ38" s="173"/>
      <c r="AR38" s="173"/>
      <c r="AS38" s="173"/>
      <c r="AT38" s="175" t="s">
        <v>290</v>
      </c>
      <c r="AU38" s="175"/>
      <c r="AV38" s="175"/>
    </row>
    <row r="39" spans="1:48" ht="15" customHeight="1" thickBot="1" thickTop="1">
      <c r="A39" s="174"/>
      <c r="B39" s="173"/>
      <c r="C39" s="173"/>
      <c r="D39" s="173"/>
      <c r="E39" s="173"/>
      <c r="F39" s="173"/>
      <c r="G39" s="175"/>
      <c r="H39" s="175"/>
      <c r="I39" s="175"/>
      <c r="J39" s="144"/>
      <c r="K39" s="144"/>
      <c r="L39" s="17"/>
      <c r="M39" s="17"/>
      <c r="N39" s="17"/>
      <c r="O39" s="20"/>
      <c r="P39" s="20"/>
      <c r="Q39" s="17"/>
      <c r="R39" s="144" t="s">
        <v>275</v>
      </c>
      <c r="S39" s="144"/>
      <c r="T39" s="144"/>
      <c r="U39" s="109"/>
      <c r="V39" s="106"/>
      <c r="W39" s="17"/>
      <c r="X39" s="15"/>
      <c r="Y39" s="15"/>
      <c r="Z39" s="15"/>
      <c r="AA39" s="106"/>
      <c r="AB39" s="116"/>
      <c r="AC39" s="144" t="s">
        <v>276</v>
      </c>
      <c r="AD39" s="144"/>
      <c r="AE39" s="144"/>
      <c r="AF39" s="17"/>
      <c r="AG39" s="17"/>
      <c r="AH39" s="17"/>
      <c r="AI39" s="20"/>
      <c r="AJ39" s="20"/>
      <c r="AK39" s="17"/>
      <c r="AL39" s="144"/>
      <c r="AM39" s="144"/>
      <c r="AN39" s="174"/>
      <c r="AO39" s="173"/>
      <c r="AP39" s="173"/>
      <c r="AQ39" s="173"/>
      <c r="AR39" s="173"/>
      <c r="AS39" s="173"/>
      <c r="AT39" s="175"/>
      <c r="AU39" s="175"/>
      <c r="AV39" s="175"/>
    </row>
    <row r="40" spans="1:48" ht="15" customHeight="1" thickBot="1" thickTop="1">
      <c r="A40" s="174">
        <v>14</v>
      </c>
      <c r="B40" s="173" t="str">
        <f>IF(ISERROR(VLOOKUP(A40,'参加チーム'!$A:$B,2,FALSE))=TRUE,"",VLOOKUP(A40,'参加チーム'!$A:$B,2,FALSE))</f>
        <v>ＫＩＮＧＳ　ＦＯＯＴＢＡＬＬＣＬＵＢ　Ｕ－１２</v>
      </c>
      <c r="C40" s="173"/>
      <c r="D40" s="173"/>
      <c r="E40" s="173"/>
      <c r="F40" s="173"/>
      <c r="G40" s="175" t="s">
        <v>261</v>
      </c>
      <c r="H40" s="175"/>
      <c r="I40" s="175"/>
      <c r="J40" s="144"/>
      <c r="K40" s="144"/>
      <c r="L40" s="17"/>
      <c r="M40" s="17"/>
      <c r="N40" s="17"/>
      <c r="O40" s="17"/>
      <c r="P40" s="17"/>
      <c r="Q40" s="15"/>
      <c r="R40" s="144" t="s">
        <v>272</v>
      </c>
      <c r="S40" s="144"/>
      <c r="T40" s="145"/>
      <c r="U40" s="17"/>
      <c r="V40" s="18"/>
      <c r="W40" s="17"/>
      <c r="X40" s="15"/>
      <c r="Y40" s="17"/>
      <c r="Z40" s="118"/>
      <c r="AA40" s="17"/>
      <c r="AB40" s="17"/>
      <c r="AC40" s="147" t="s">
        <v>272</v>
      </c>
      <c r="AD40" s="144"/>
      <c r="AE40" s="144"/>
      <c r="AF40" s="17"/>
      <c r="AG40" s="17"/>
      <c r="AH40" s="17"/>
      <c r="AI40" s="17"/>
      <c r="AJ40" s="17"/>
      <c r="AK40" s="17"/>
      <c r="AL40" s="144"/>
      <c r="AM40" s="144"/>
      <c r="AN40" s="174">
        <v>67</v>
      </c>
      <c r="AO40" s="173" t="str">
        <f>IF(ISERROR(VLOOKUP(AN40,'参加チーム'!$A:$B,2,FALSE))=TRUE,"",VLOOKUP(AN40,'参加チーム'!$A:$B,2,FALSE))</f>
        <v>天瀬ジュニアサッカークラブ</v>
      </c>
      <c r="AP40" s="173"/>
      <c r="AQ40" s="173"/>
      <c r="AR40" s="173"/>
      <c r="AS40" s="173"/>
      <c r="AT40" s="175" t="s">
        <v>291</v>
      </c>
      <c r="AU40" s="175"/>
      <c r="AV40" s="175"/>
    </row>
    <row r="41" spans="1:48" ht="15" customHeight="1" thickBot="1" thickTop="1">
      <c r="A41" s="174"/>
      <c r="B41" s="173"/>
      <c r="C41" s="173"/>
      <c r="D41" s="173"/>
      <c r="E41" s="173"/>
      <c r="F41" s="173"/>
      <c r="G41" s="175"/>
      <c r="H41" s="175"/>
      <c r="I41" s="175"/>
      <c r="J41" s="154"/>
      <c r="K41" s="154"/>
      <c r="L41" s="154" t="s">
        <v>162</v>
      </c>
      <c r="M41" s="154"/>
      <c r="N41" s="154"/>
      <c r="O41" s="109"/>
      <c r="P41" s="106"/>
      <c r="Q41" s="17"/>
      <c r="R41" s="144" t="s">
        <v>468</v>
      </c>
      <c r="S41" s="144"/>
      <c r="T41" s="145"/>
      <c r="U41" s="17"/>
      <c r="V41" s="18"/>
      <c r="W41" s="17"/>
      <c r="X41" s="15"/>
      <c r="Y41" s="17"/>
      <c r="Z41" s="118"/>
      <c r="AA41" s="17"/>
      <c r="AB41" s="17"/>
      <c r="AC41" s="147" t="s">
        <v>470</v>
      </c>
      <c r="AD41" s="144"/>
      <c r="AE41" s="144"/>
      <c r="AF41" s="17"/>
      <c r="AG41" s="17"/>
      <c r="AH41" s="18"/>
      <c r="AI41" s="156" t="s">
        <v>241</v>
      </c>
      <c r="AJ41" s="154"/>
      <c r="AK41" s="154"/>
      <c r="AL41" s="154"/>
      <c r="AM41" s="154"/>
      <c r="AN41" s="174"/>
      <c r="AO41" s="173"/>
      <c r="AP41" s="173"/>
      <c r="AQ41" s="173"/>
      <c r="AR41" s="173"/>
      <c r="AS41" s="173"/>
      <c r="AT41" s="175"/>
      <c r="AU41" s="175"/>
      <c r="AV41" s="175"/>
    </row>
    <row r="42" spans="1:48" ht="15" customHeight="1" thickTop="1">
      <c r="A42" s="173">
        <v>15</v>
      </c>
      <c r="B42" s="173" t="str">
        <f>IF(ISERROR(VLOOKUP(A42,'参加チーム'!$A:$B,2,FALSE))=TRUE,"",VLOOKUP(A42,'参加チーム'!$A:$B,2,FALSE))</f>
        <v>玖珠サッカースポーツ少年団</v>
      </c>
      <c r="C42" s="173"/>
      <c r="D42" s="173"/>
      <c r="E42" s="173"/>
      <c r="F42" s="173"/>
      <c r="G42" s="175" t="s">
        <v>1</v>
      </c>
      <c r="H42" s="175"/>
      <c r="I42" s="175"/>
      <c r="J42" s="163"/>
      <c r="K42" s="163"/>
      <c r="L42" s="144" t="s">
        <v>270</v>
      </c>
      <c r="M42" s="144"/>
      <c r="N42" s="145"/>
      <c r="O42" s="17"/>
      <c r="P42" s="17"/>
      <c r="Q42" s="111"/>
      <c r="R42" s="17"/>
      <c r="S42" s="17"/>
      <c r="T42" s="18"/>
      <c r="U42" s="17"/>
      <c r="V42" s="18"/>
      <c r="W42" s="17"/>
      <c r="X42" s="15"/>
      <c r="Y42" s="17"/>
      <c r="Z42" s="118"/>
      <c r="AA42" s="17"/>
      <c r="AB42" s="17"/>
      <c r="AC42" s="19"/>
      <c r="AD42" s="17"/>
      <c r="AE42" s="17"/>
      <c r="AF42" s="17"/>
      <c r="AG42" s="120"/>
      <c r="AH42" s="117"/>
      <c r="AI42" s="144" t="s">
        <v>270</v>
      </c>
      <c r="AJ42" s="144"/>
      <c r="AK42" s="144"/>
      <c r="AL42" s="163"/>
      <c r="AM42" s="163"/>
      <c r="AN42" s="173">
        <v>68</v>
      </c>
      <c r="AO42" s="173" t="str">
        <f>IF(ISERROR(VLOOKUP(AN42,'参加チーム'!$A:$B,2,FALSE))=TRUE,"",VLOOKUP(AN42,'参加チーム'!$A:$B,2,FALSE))</f>
        <v>ようこくバンビーレＦＣ</v>
      </c>
      <c r="AP42" s="173"/>
      <c r="AQ42" s="173"/>
      <c r="AR42" s="173"/>
      <c r="AS42" s="173"/>
      <c r="AT42" s="175" t="s">
        <v>281</v>
      </c>
      <c r="AU42" s="175"/>
      <c r="AV42" s="175"/>
    </row>
    <row r="43" spans="1:48" ht="15" customHeight="1" thickBot="1">
      <c r="A43" s="173"/>
      <c r="B43" s="173"/>
      <c r="C43" s="173"/>
      <c r="D43" s="173"/>
      <c r="E43" s="173"/>
      <c r="F43" s="173"/>
      <c r="G43" s="175"/>
      <c r="H43" s="175"/>
      <c r="I43" s="175"/>
      <c r="J43" s="158" t="s">
        <v>174</v>
      </c>
      <c r="K43" s="170"/>
      <c r="L43" s="150" t="s">
        <v>416</v>
      </c>
      <c r="M43" s="151"/>
      <c r="N43" s="169"/>
      <c r="O43" s="17"/>
      <c r="P43" s="17"/>
      <c r="Q43" s="111"/>
      <c r="R43" s="17"/>
      <c r="S43" s="17"/>
      <c r="T43" s="18"/>
      <c r="U43" s="17"/>
      <c r="V43" s="18"/>
      <c r="W43" s="17"/>
      <c r="X43" s="15"/>
      <c r="Y43" s="17"/>
      <c r="Z43" s="118"/>
      <c r="AA43" s="17"/>
      <c r="AB43" s="17"/>
      <c r="AC43" s="19"/>
      <c r="AD43" s="17"/>
      <c r="AE43" s="17"/>
      <c r="AF43" s="17"/>
      <c r="AG43" s="19"/>
      <c r="AH43" s="118"/>
      <c r="AI43" s="151" t="s">
        <v>432</v>
      </c>
      <c r="AJ43" s="151"/>
      <c r="AK43" s="169"/>
      <c r="AL43" s="160" t="s">
        <v>286</v>
      </c>
      <c r="AM43" s="158"/>
      <c r="AN43" s="173"/>
      <c r="AO43" s="173"/>
      <c r="AP43" s="173"/>
      <c r="AQ43" s="173"/>
      <c r="AR43" s="173"/>
      <c r="AS43" s="173"/>
      <c r="AT43" s="175"/>
      <c r="AU43" s="175"/>
      <c r="AV43" s="175"/>
    </row>
    <row r="44" spans="1:48" ht="15" customHeight="1" thickBot="1" thickTop="1">
      <c r="A44" s="173">
        <v>16</v>
      </c>
      <c r="B44" s="173" t="str">
        <f>IF(ISERROR(VLOOKUP(A44,'参加チーム'!$A:$B,2,FALSE))=TRUE,"",VLOOKUP(A44,'参加チーム'!$A:$B,2,FALSE))</f>
        <v>ブルーウイングフットボールクラブ</v>
      </c>
      <c r="C44" s="173"/>
      <c r="D44" s="173"/>
      <c r="E44" s="173"/>
      <c r="F44" s="173"/>
      <c r="G44" s="175" t="s">
        <v>0</v>
      </c>
      <c r="H44" s="175"/>
      <c r="I44" s="175"/>
      <c r="J44" s="151" t="s">
        <v>483</v>
      </c>
      <c r="K44" s="152"/>
      <c r="L44" s="17"/>
      <c r="M44" s="20"/>
      <c r="N44" s="15"/>
      <c r="O44" s="15"/>
      <c r="P44" s="17"/>
      <c r="Q44" s="111"/>
      <c r="R44" s="17"/>
      <c r="S44" s="17"/>
      <c r="T44" s="18"/>
      <c r="U44" s="17" t="s">
        <v>182</v>
      </c>
      <c r="V44" s="18"/>
      <c r="W44" s="17"/>
      <c r="X44" s="15"/>
      <c r="Y44" s="17"/>
      <c r="Z44" s="118"/>
      <c r="AA44" s="17"/>
      <c r="AB44" s="17"/>
      <c r="AC44" s="19"/>
      <c r="AD44" s="17"/>
      <c r="AF44" s="17"/>
      <c r="AG44" s="19"/>
      <c r="AJ44" s="17"/>
      <c r="AK44" s="20"/>
      <c r="AL44" s="181" t="s">
        <v>404</v>
      </c>
      <c r="AM44" s="167"/>
      <c r="AN44" s="173">
        <v>69</v>
      </c>
      <c r="AO44" s="173" t="str">
        <f>IF(ISERROR(VLOOKUP(AN44,'参加チーム'!$A:$B,2,FALSE))=TRUE,"",VLOOKUP(AN44,'参加チーム'!$A:$B,2,FALSE))</f>
        <v>豊府サッカースポーツ少年団</v>
      </c>
      <c r="AP44" s="173"/>
      <c r="AQ44" s="173"/>
      <c r="AR44" s="173"/>
      <c r="AS44" s="173"/>
      <c r="AT44" s="175" t="s">
        <v>0</v>
      </c>
      <c r="AU44" s="175"/>
      <c r="AV44" s="175"/>
    </row>
    <row r="45" spans="1:48" ht="15" customHeight="1" thickBot="1" thickTop="1">
      <c r="A45" s="173"/>
      <c r="B45" s="173"/>
      <c r="C45" s="173"/>
      <c r="D45" s="173"/>
      <c r="E45" s="173"/>
      <c r="F45" s="173"/>
      <c r="G45" s="175"/>
      <c r="H45" s="175"/>
      <c r="I45" s="175"/>
      <c r="J45" s="144"/>
      <c r="K45" s="144"/>
      <c r="L45" s="17"/>
      <c r="M45" s="20"/>
      <c r="N45" s="148" t="s">
        <v>162</v>
      </c>
      <c r="O45" s="148"/>
      <c r="P45" s="148"/>
      <c r="Q45" s="109"/>
      <c r="R45" s="106"/>
      <c r="S45" s="17"/>
      <c r="T45" s="18"/>
      <c r="U45" s="17"/>
      <c r="V45" s="18"/>
      <c r="W45" s="17"/>
      <c r="X45" s="15"/>
      <c r="Y45" s="17"/>
      <c r="Z45" s="118"/>
      <c r="AA45" s="17"/>
      <c r="AB45" s="17"/>
      <c r="AC45" s="19"/>
      <c r="AD45" s="17"/>
      <c r="AE45" s="17"/>
      <c r="AF45" s="18"/>
      <c r="AG45" s="147" t="s">
        <v>241</v>
      </c>
      <c r="AH45" s="144"/>
      <c r="AI45" s="144"/>
      <c r="AJ45" s="17"/>
      <c r="AK45" s="20"/>
      <c r="AL45" s="148"/>
      <c r="AM45" s="148"/>
      <c r="AN45" s="173"/>
      <c r="AO45" s="173"/>
      <c r="AP45" s="173"/>
      <c r="AQ45" s="173"/>
      <c r="AR45" s="173"/>
      <c r="AS45" s="173"/>
      <c r="AT45" s="175"/>
      <c r="AU45" s="175"/>
      <c r="AV45" s="175"/>
    </row>
    <row r="46" spans="1:48" ht="15" customHeight="1" thickBot="1" thickTop="1">
      <c r="A46" s="173">
        <v>17</v>
      </c>
      <c r="B46" s="173" t="str">
        <f>IF(ISERROR(VLOOKUP(A46,'参加チーム'!$A:$B,2,FALSE))=TRUE,"",VLOOKUP(A46,'参加チーム'!$A:$B,2,FALSE))</f>
        <v>鶴見ジュニアサッカークラブ</v>
      </c>
      <c r="C46" s="173"/>
      <c r="D46" s="173"/>
      <c r="E46" s="173"/>
      <c r="F46" s="173"/>
      <c r="G46" s="175" t="s">
        <v>4</v>
      </c>
      <c r="H46" s="175"/>
      <c r="I46" s="175"/>
      <c r="J46" s="144"/>
      <c r="K46" s="144"/>
      <c r="L46" s="17"/>
      <c r="M46" s="17"/>
      <c r="N46" s="148" t="s">
        <v>272</v>
      </c>
      <c r="O46" s="148"/>
      <c r="P46" s="149"/>
      <c r="Q46" s="17"/>
      <c r="R46" s="17"/>
      <c r="S46" s="111"/>
      <c r="T46" s="18"/>
      <c r="U46" s="17" t="s">
        <v>182</v>
      </c>
      <c r="V46" s="18"/>
      <c r="W46" s="17"/>
      <c r="X46" s="17"/>
      <c r="Y46" s="17"/>
      <c r="Z46" s="118"/>
      <c r="AA46" s="17"/>
      <c r="AB46" s="17"/>
      <c r="AC46" s="19"/>
      <c r="AD46" s="118"/>
      <c r="AE46" s="98"/>
      <c r="AF46" s="117"/>
      <c r="AG46" s="144" t="s">
        <v>272</v>
      </c>
      <c r="AH46" s="144"/>
      <c r="AI46" s="144"/>
      <c r="AJ46" s="17"/>
      <c r="AK46" s="17"/>
      <c r="AL46" s="163"/>
      <c r="AM46" s="163"/>
      <c r="AN46" s="173">
        <v>70</v>
      </c>
      <c r="AO46" s="173" t="str">
        <f>IF(ISERROR(VLOOKUP(AN46,'参加チーム'!$A:$B,2,FALSE))=TRUE,"",VLOOKUP(AN46,'参加チーム'!$A:$B,2,FALSE))</f>
        <v>ＭＦＣ三花少年サッカー教室</v>
      </c>
      <c r="AP46" s="173"/>
      <c r="AQ46" s="173"/>
      <c r="AR46" s="173"/>
      <c r="AS46" s="173"/>
      <c r="AT46" s="175" t="s">
        <v>1</v>
      </c>
      <c r="AU46" s="175"/>
      <c r="AV46" s="175"/>
    </row>
    <row r="47" spans="1:48" ht="15" customHeight="1" thickBot="1" thickTop="1">
      <c r="A47" s="173"/>
      <c r="B47" s="173"/>
      <c r="C47" s="173"/>
      <c r="D47" s="173"/>
      <c r="E47" s="173"/>
      <c r="F47" s="173"/>
      <c r="G47" s="175"/>
      <c r="H47" s="175"/>
      <c r="I47" s="175"/>
      <c r="J47" s="154" t="s">
        <v>173</v>
      </c>
      <c r="K47" s="171"/>
      <c r="L47" s="17"/>
      <c r="M47" s="17"/>
      <c r="N47" s="146" t="s">
        <v>446</v>
      </c>
      <c r="O47" s="146"/>
      <c r="P47" s="145"/>
      <c r="Q47" s="17"/>
      <c r="R47" s="17"/>
      <c r="S47" s="111"/>
      <c r="T47" s="18"/>
      <c r="U47" s="17"/>
      <c r="V47" s="18"/>
      <c r="W47" s="17"/>
      <c r="X47" s="17"/>
      <c r="Y47" s="17"/>
      <c r="Z47" s="118"/>
      <c r="AA47" s="17"/>
      <c r="AB47" s="17"/>
      <c r="AC47" s="19"/>
      <c r="AD47" s="118"/>
      <c r="AE47" s="17"/>
      <c r="AF47" s="118"/>
      <c r="AG47" s="144" t="s">
        <v>454</v>
      </c>
      <c r="AH47" s="144"/>
      <c r="AI47" s="144"/>
      <c r="AJ47" s="17"/>
      <c r="AK47" s="18"/>
      <c r="AL47" s="160" t="s">
        <v>174</v>
      </c>
      <c r="AM47" s="158"/>
      <c r="AN47" s="173"/>
      <c r="AO47" s="173"/>
      <c r="AP47" s="173"/>
      <c r="AQ47" s="173"/>
      <c r="AR47" s="173"/>
      <c r="AS47" s="173"/>
      <c r="AT47" s="175"/>
      <c r="AU47" s="175"/>
      <c r="AV47" s="175"/>
    </row>
    <row r="48" spans="1:48" ht="15" customHeight="1" thickBot="1" thickTop="1">
      <c r="A48" s="173">
        <v>18</v>
      </c>
      <c r="B48" s="173" t="str">
        <f>IF(ISERROR(VLOOKUP(A48,'参加チーム'!$A:$B,2,FALSE))=TRUE,"",VLOOKUP(A48,'参加チーム'!$A:$B,2,FALSE))</f>
        <v>野津ＦＣ</v>
      </c>
      <c r="C48" s="173"/>
      <c r="D48" s="173"/>
      <c r="E48" s="173"/>
      <c r="F48" s="173"/>
      <c r="G48" s="175" t="s">
        <v>279</v>
      </c>
      <c r="H48" s="175"/>
      <c r="I48" s="175"/>
      <c r="J48" s="163" t="s">
        <v>490</v>
      </c>
      <c r="K48" s="172"/>
      <c r="L48" s="156"/>
      <c r="M48" s="154"/>
      <c r="N48" s="154"/>
      <c r="O48" s="111"/>
      <c r="P48" s="18"/>
      <c r="Q48" s="17"/>
      <c r="R48" s="17"/>
      <c r="S48" s="111"/>
      <c r="T48" s="18"/>
      <c r="U48" s="17"/>
      <c r="V48" s="18"/>
      <c r="W48" s="17"/>
      <c r="X48" s="17"/>
      <c r="Y48" s="17"/>
      <c r="Z48" s="118"/>
      <c r="AA48" s="17"/>
      <c r="AB48" s="17"/>
      <c r="AC48" s="19"/>
      <c r="AD48" s="118"/>
      <c r="AE48" s="17"/>
      <c r="AF48" s="118"/>
      <c r="AG48" s="17"/>
      <c r="AH48" s="18"/>
      <c r="AI48" s="188" t="s">
        <v>241</v>
      </c>
      <c r="AJ48" s="165"/>
      <c r="AK48" s="165"/>
      <c r="AL48" s="168" t="s">
        <v>494</v>
      </c>
      <c r="AM48" s="151"/>
      <c r="AN48" s="173">
        <v>71</v>
      </c>
      <c r="AO48" s="173" t="str">
        <f>IF(ISERROR(VLOOKUP(AN48,'参加チーム'!$A:$B,2,FALSE))=TRUE,"",VLOOKUP(AN48,'参加チーム'!$A:$B,2,FALSE))</f>
        <v>明野西ＪＦＣ</v>
      </c>
      <c r="AP48" s="173"/>
      <c r="AQ48" s="173"/>
      <c r="AR48" s="173"/>
      <c r="AS48" s="173"/>
      <c r="AT48" s="175" t="s">
        <v>0</v>
      </c>
      <c r="AU48" s="175"/>
      <c r="AV48" s="175"/>
    </row>
    <row r="49" spans="1:48" ht="15" customHeight="1" thickBot="1" thickTop="1">
      <c r="A49" s="173"/>
      <c r="B49" s="173"/>
      <c r="C49" s="173"/>
      <c r="D49" s="173"/>
      <c r="E49" s="173"/>
      <c r="F49" s="173"/>
      <c r="G49" s="175"/>
      <c r="H49" s="175"/>
      <c r="I49" s="175"/>
      <c r="J49" s="144"/>
      <c r="K49" s="144"/>
      <c r="L49" s="144" t="s">
        <v>162</v>
      </c>
      <c r="M49" s="144"/>
      <c r="N49" s="144"/>
      <c r="O49" s="113"/>
      <c r="P49" s="108"/>
      <c r="Q49" s="17"/>
      <c r="R49" s="17"/>
      <c r="S49" s="111"/>
      <c r="T49" s="18"/>
      <c r="U49" s="17"/>
      <c r="V49" s="18"/>
      <c r="W49" s="17"/>
      <c r="X49" s="17"/>
      <c r="Y49" s="17"/>
      <c r="Z49" s="118"/>
      <c r="AA49" s="17"/>
      <c r="AB49" s="17"/>
      <c r="AC49" s="19"/>
      <c r="AD49" s="118"/>
      <c r="AE49" s="17"/>
      <c r="AF49" s="17"/>
      <c r="AG49" s="98"/>
      <c r="AH49" s="117"/>
      <c r="AI49" s="148" t="s">
        <v>271</v>
      </c>
      <c r="AJ49" s="148"/>
      <c r="AK49" s="148"/>
      <c r="AL49" s="144"/>
      <c r="AM49" s="144"/>
      <c r="AN49" s="173"/>
      <c r="AO49" s="173"/>
      <c r="AP49" s="173"/>
      <c r="AQ49" s="173"/>
      <c r="AR49" s="173"/>
      <c r="AS49" s="173"/>
      <c r="AT49" s="175"/>
      <c r="AU49" s="175"/>
      <c r="AV49" s="175"/>
    </row>
    <row r="50" spans="1:48" ht="15" customHeight="1" thickBot="1" thickTop="1">
      <c r="A50" s="173">
        <v>19</v>
      </c>
      <c r="B50" s="173" t="str">
        <f>IF(ISERROR(VLOOKUP(A50,'参加チーム'!$A:$B,2,FALSE))=TRUE,"",VLOOKUP(A50,'参加チーム'!$A:$B,2,FALSE))</f>
        <v>木立ＦＣ</v>
      </c>
      <c r="C50" s="173"/>
      <c r="D50" s="173"/>
      <c r="E50" s="173"/>
      <c r="F50" s="173"/>
      <c r="G50" s="175" t="s">
        <v>5</v>
      </c>
      <c r="H50" s="175"/>
      <c r="I50" s="175"/>
      <c r="J50" s="163"/>
      <c r="K50" s="163"/>
      <c r="L50" s="144" t="s">
        <v>271</v>
      </c>
      <c r="M50" s="144"/>
      <c r="N50" s="145"/>
      <c r="O50" s="17"/>
      <c r="P50" s="17"/>
      <c r="Q50" s="17"/>
      <c r="R50" s="17"/>
      <c r="S50" s="111"/>
      <c r="T50" s="18"/>
      <c r="U50" s="17"/>
      <c r="V50" s="18"/>
      <c r="W50" s="17"/>
      <c r="X50" s="17"/>
      <c r="Y50" s="17"/>
      <c r="Z50" s="118"/>
      <c r="AA50" s="17"/>
      <c r="AB50" s="17"/>
      <c r="AC50" s="19"/>
      <c r="AD50" s="118"/>
      <c r="AE50" s="17"/>
      <c r="AF50" s="17"/>
      <c r="AG50" s="17"/>
      <c r="AH50" s="118"/>
      <c r="AI50" s="151" t="s">
        <v>433</v>
      </c>
      <c r="AJ50" s="151"/>
      <c r="AK50" s="151"/>
      <c r="AL50" s="151"/>
      <c r="AM50" s="151"/>
      <c r="AN50" s="174">
        <v>72</v>
      </c>
      <c r="AO50" s="173" t="str">
        <f>IF(ISERROR(VLOOKUP(AN50,'参加チーム'!$A:$B,2,FALSE))=TRUE,"",VLOOKUP(AN50,'参加チーム'!$A:$B,2,FALSE))</f>
        <v>市浜レッドソックス</v>
      </c>
      <c r="AP50" s="173"/>
      <c r="AQ50" s="173"/>
      <c r="AR50" s="173"/>
      <c r="AS50" s="173"/>
      <c r="AT50" s="175" t="s">
        <v>279</v>
      </c>
      <c r="AU50" s="175"/>
      <c r="AV50" s="175"/>
    </row>
    <row r="51" spans="1:48" ht="15" customHeight="1" thickBot="1" thickTop="1">
      <c r="A51" s="173"/>
      <c r="B51" s="173"/>
      <c r="C51" s="173"/>
      <c r="D51" s="173"/>
      <c r="E51" s="173"/>
      <c r="F51" s="173"/>
      <c r="G51" s="175"/>
      <c r="H51" s="175"/>
      <c r="I51" s="175"/>
      <c r="J51" s="158" t="s">
        <v>174</v>
      </c>
      <c r="K51" s="170"/>
      <c r="L51" s="150" t="s">
        <v>417</v>
      </c>
      <c r="M51" s="151"/>
      <c r="N51" s="169"/>
      <c r="O51" s="17"/>
      <c r="P51" s="15"/>
      <c r="Q51" s="15"/>
      <c r="R51" s="17"/>
      <c r="S51" s="111"/>
      <c r="T51" s="18"/>
      <c r="U51" s="17"/>
      <c r="V51" s="18"/>
      <c r="W51" s="17"/>
      <c r="X51" s="17"/>
      <c r="Y51" s="17"/>
      <c r="Z51" s="118"/>
      <c r="AA51" s="17"/>
      <c r="AB51" s="17"/>
      <c r="AC51" s="19"/>
      <c r="AD51" s="118"/>
      <c r="AE51" s="17"/>
      <c r="AH51" s="17"/>
      <c r="AI51" s="17"/>
      <c r="AJ51" s="17"/>
      <c r="AK51" s="17"/>
      <c r="AL51" s="144"/>
      <c r="AM51" s="144"/>
      <c r="AN51" s="174"/>
      <c r="AO51" s="173"/>
      <c r="AP51" s="173"/>
      <c r="AQ51" s="173"/>
      <c r="AR51" s="173"/>
      <c r="AS51" s="173"/>
      <c r="AT51" s="175"/>
      <c r="AU51" s="175"/>
      <c r="AV51" s="175"/>
    </row>
    <row r="52" spans="1:48" ht="15" customHeight="1" thickBot="1" thickTop="1">
      <c r="A52" s="174">
        <v>20</v>
      </c>
      <c r="B52" s="173" t="str">
        <f>IF(ISERROR(VLOOKUP(A52,'参加チーム'!$A:$B,2,FALSE))=TRUE,"",VLOOKUP(A52,'参加チーム'!$A:$B,2,FALSE))</f>
        <v>ＦＣアリアーレ</v>
      </c>
      <c r="C52" s="173"/>
      <c r="D52" s="173"/>
      <c r="E52" s="173"/>
      <c r="F52" s="173"/>
      <c r="G52" s="175" t="s">
        <v>262</v>
      </c>
      <c r="H52" s="175"/>
      <c r="I52" s="175"/>
      <c r="J52" s="151" t="s">
        <v>484</v>
      </c>
      <c r="K52" s="152"/>
      <c r="L52" s="17"/>
      <c r="M52" s="20"/>
      <c r="N52" s="20"/>
      <c r="O52" s="17"/>
      <c r="P52" s="144" t="s">
        <v>275</v>
      </c>
      <c r="Q52" s="144"/>
      <c r="R52" s="144"/>
      <c r="S52" s="109"/>
      <c r="T52" s="125"/>
      <c r="U52" s="17"/>
      <c r="V52" s="18"/>
      <c r="W52" s="17"/>
      <c r="X52" s="17"/>
      <c r="Y52" s="17"/>
      <c r="Z52" s="118"/>
      <c r="AA52" s="17"/>
      <c r="AB52" s="17"/>
      <c r="AC52" s="105"/>
      <c r="AD52" s="116"/>
      <c r="AE52" s="144" t="s">
        <v>276</v>
      </c>
      <c r="AF52" s="144"/>
      <c r="AG52" s="144"/>
      <c r="AH52" s="17"/>
      <c r="AI52" s="17"/>
      <c r="AJ52" s="17"/>
      <c r="AK52" s="20"/>
      <c r="AL52" s="148"/>
      <c r="AM52" s="148"/>
      <c r="AN52" s="174">
        <v>73</v>
      </c>
      <c r="AO52" s="173" t="str">
        <f>IF(ISERROR(VLOOKUP(AN52,'参加チーム'!$A:$B,2,FALSE))=TRUE,"",VLOOKUP(AN52,'参加チーム'!$A:$B,2,FALSE))</f>
        <v>戸次ＳＳＳ</v>
      </c>
      <c r="AP52" s="173"/>
      <c r="AQ52" s="173"/>
      <c r="AR52" s="173"/>
      <c r="AS52" s="173"/>
      <c r="AT52" s="175" t="s">
        <v>292</v>
      </c>
      <c r="AU52" s="175"/>
      <c r="AV52" s="175"/>
    </row>
    <row r="53" spans="1:48" ht="15" customHeight="1" thickBot="1" thickTop="1">
      <c r="A53" s="174"/>
      <c r="B53" s="173"/>
      <c r="C53" s="173"/>
      <c r="D53" s="173"/>
      <c r="E53" s="173"/>
      <c r="F53" s="173"/>
      <c r="G53" s="175"/>
      <c r="H53" s="175"/>
      <c r="I53" s="175"/>
      <c r="J53" s="144"/>
      <c r="K53" s="144"/>
      <c r="L53" s="15"/>
      <c r="M53" s="15"/>
      <c r="N53" s="15"/>
      <c r="O53" s="17"/>
      <c r="P53" s="144" t="s">
        <v>271</v>
      </c>
      <c r="Q53" s="144"/>
      <c r="R53" s="145"/>
      <c r="U53" s="17"/>
      <c r="V53" s="18"/>
      <c r="W53" s="17"/>
      <c r="X53" s="17"/>
      <c r="Y53" s="17"/>
      <c r="Z53" s="118"/>
      <c r="AA53" s="17"/>
      <c r="AB53" s="17"/>
      <c r="AC53" s="17"/>
      <c r="AD53" s="17"/>
      <c r="AE53" s="147" t="s">
        <v>271</v>
      </c>
      <c r="AF53" s="144"/>
      <c r="AG53" s="144"/>
      <c r="AH53" s="17"/>
      <c r="AI53" s="17"/>
      <c r="AJ53" s="17"/>
      <c r="AK53" s="20"/>
      <c r="AL53" s="164" t="s">
        <v>173</v>
      </c>
      <c r="AM53" s="165"/>
      <c r="AN53" s="174"/>
      <c r="AO53" s="173"/>
      <c r="AP53" s="173"/>
      <c r="AQ53" s="173"/>
      <c r="AR53" s="173"/>
      <c r="AS53" s="173"/>
      <c r="AT53" s="175"/>
      <c r="AU53" s="175"/>
      <c r="AV53" s="175"/>
    </row>
    <row r="54" spans="1:48" ht="15" customHeight="1" thickBot="1" thickTop="1">
      <c r="A54" s="174">
        <v>21</v>
      </c>
      <c r="B54" s="173" t="str">
        <f>IF(ISERROR(VLOOKUP(A54,'参加チーム'!$A:$B,2,FALSE))=TRUE,"",VLOOKUP(A54,'参加チーム'!$A:$B,2,FALSE))</f>
        <v>ＦＣ大野</v>
      </c>
      <c r="C54" s="173"/>
      <c r="D54" s="173"/>
      <c r="E54" s="173"/>
      <c r="F54" s="173"/>
      <c r="G54" s="175" t="s">
        <v>280</v>
      </c>
      <c r="H54" s="175"/>
      <c r="I54" s="175"/>
      <c r="J54" s="144"/>
      <c r="K54" s="144"/>
      <c r="L54" s="17"/>
      <c r="M54" s="20"/>
      <c r="N54" s="20"/>
      <c r="O54" s="17"/>
      <c r="P54" s="144" t="s">
        <v>461</v>
      </c>
      <c r="Q54" s="144"/>
      <c r="R54" s="145"/>
      <c r="S54" s="17"/>
      <c r="T54" s="17"/>
      <c r="U54" s="17"/>
      <c r="V54" s="18"/>
      <c r="W54" s="17"/>
      <c r="X54" s="17"/>
      <c r="Y54" s="17"/>
      <c r="Z54" s="118"/>
      <c r="AA54" s="17"/>
      <c r="AB54" s="17"/>
      <c r="AC54" s="17"/>
      <c r="AD54" s="17"/>
      <c r="AE54" s="147" t="s">
        <v>465</v>
      </c>
      <c r="AF54" s="144"/>
      <c r="AG54" s="144"/>
      <c r="AH54" s="118"/>
      <c r="AI54" s="154"/>
      <c r="AJ54" s="154"/>
      <c r="AK54" s="155"/>
      <c r="AL54" s="162" t="s">
        <v>495</v>
      </c>
      <c r="AM54" s="163"/>
      <c r="AN54" s="173">
        <v>74</v>
      </c>
      <c r="AO54" s="173" t="str">
        <f>IF(ISERROR(VLOOKUP(AN54,'参加チーム'!$A:$B,2,FALSE))=TRUE,"",VLOOKUP(AN54,'参加チーム'!$A:$B,2,FALSE))</f>
        <v>竹田直入ＦＣ</v>
      </c>
      <c r="AP54" s="173"/>
      <c r="AQ54" s="173"/>
      <c r="AR54" s="173"/>
      <c r="AS54" s="173"/>
      <c r="AT54" s="175" t="s">
        <v>280</v>
      </c>
      <c r="AU54" s="175"/>
      <c r="AV54" s="175"/>
    </row>
    <row r="55" spans="1:48" ht="15" customHeight="1" thickBot="1" thickTop="1">
      <c r="A55" s="174"/>
      <c r="B55" s="173"/>
      <c r="C55" s="173"/>
      <c r="D55" s="173"/>
      <c r="E55" s="173"/>
      <c r="F55" s="173"/>
      <c r="G55" s="175"/>
      <c r="H55" s="175"/>
      <c r="I55" s="175"/>
      <c r="J55" s="154"/>
      <c r="K55" s="154"/>
      <c r="L55" s="154" t="s">
        <v>162</v>
      </c>
      <c r="M55" s="154"/>
      <c r="N55" s="154"/>
      <c r="O55" s="109"/>
      <c r="P55" s="112"/>
      <c r="R55" s="18"/>
      <c r="S55" s="17"/>
      <c r="T55" s="17"/>
      <c r="U55" s="17"/>
      <c r="V55" s="18"/>
      <c r="W55" s="17"/>
      <c r="X55" s="17"/>
      <c r="Y55" s="17"/>
      <c r="Z55" s="118"/>
      <c r="AA55" s="17"/>
      <c r="AB55" s="17"/>
      <c r="AC55" s="17"/>
      <c r="AD55" s="17"/>
      <c r="AE55" s="19"/>
      <c r="AF55" s="17"/>
      <c r="AG55" s="106"/>
      <c r="AH55" s="116"/>
      <c r="AI55" s="144" t="s">
        <v>241</v>
      </c>
      <c r="AJ55" s="144"/>
      <c r="AK55" s="144"/>
      <c r="AL55" s="158"/>
      <c r="AM55" s="158"/>
      <c r="AN55" s="173"/>
      <c r="AO55" s="173"/>
      <c r="AP55" s="173"/>
      <c r="AQ55" s="173"/>
      <c r="AR55" s="173"/>
      <c r="AS55" s="173"/>
      <c r="AT55" s="175"/>
      <c r="AU55" s="175"/>
      <c r="AV55" s="175"/>
    </row>
    <row r="56" spans="1:48" ht="15" customHeight="1" thickBot="1" thickTop="1">
      <c r="A56" s="173">
        <v>22</v>
      </c>
      <c r="B56" s="173" t="str">
        <f>IF(ISERROR(VLOOKUP(A56,'参加チーム'!$A:$B,2,FALSE))=TRUE,"",VLOOKUP(A56,'参加チーム'!$A:$B,2,FALSE))</f>
        <v>日出サッカースポーツ少年団</v>
      </c>
      <c r="C56" s="173"/>
      <c r="D56" s="173"/>
      <c r="E56" s="173"/>
      <c r="F56" s="173"/>
      <c r="G56" s="175" t="s">
        <v>281</v>
      </c>
      <c r="H56" s="175"/>
      <c r="I56" s="175"/>
      <c r="J56" s="144"/>
      <c r="K56" s="144"/>
      <c r="L56" s="144" t="s">
        <v>274</v>
      </c>
      <c r="M56" s="144"/>
      <c r="N56" s="145"/>
      <c r="O56" s="17"/>
      <c r="P56" s="17"/>
      <c r="Q56" s="111"/>
      <c r="R56" s="18"/>
      <c r="S56" s="17"/>
      <c r="T56" s="17"/>
      <c r="U56" s="17"/>
      <c r="V56" s="18"/>
      <c r="W56" s="17"/>
      <c r="X56" s="17"/>
      <c r="Y56" s="17"/>
      <c r="Z56" s="118"/>
      <c r="AA56" s="17"/>
      <c r="AB56" s="17"/>
      <c r="AC56" s="17"/>
      <c r="AD56" s="17"/>
      <c r="AE56" s="19"/>
      <c r="AF56" s="118"/>
      <c r="AG56" s="20"/>
      <c r="AH56" s="17"/>
      <c r="AI56" s="147" t="s">
        <v>274</v>
      </c>
      <c r="AJ56" s="144"/>
      <c r="AK56" s="144"/>
      <c r="AL56" s="144"/>
      <c r="AM56" s="144"/>
      <c r="AN56" s="173">
        <v>75</v>
      </c>
      <c r="AO56" s="173" t="str">
        <f>IF(ISERROR(VLOOKUP(AN56,'参加チーム'!$A:$B,2,FALSE))=TRUE,"",VLOOKUP(AN56,'参加チーム'!$A:$B,2,FALSE))</f>
        <v>千怒小サッカースポーツ少年団</v>
      </c>
      <c r="AP56" s="173"/>
      <c r="AQ56" s="173"/>
      <c r="AR56" s="173"/>
      <c r="AS56" s="173"/>
      <c r="AT56" s="175" t="s">
        <v>3</v>
      </c>
      <c r="AU56" s="175"/>
      <c r="AV56" s="175"/>
    </row>
    <row r="57" spans="1:48" ht="15" customHeight="1" thickBot="1" thickTop="1">
      <c r="A57" s="173"/>
      <c r="B57" s="173"/>
      <c r="C57" s="173"/>
      <c r="D57" s="173"/>
      <c r="E57" s="173"/>
      <c r="F57" s="173"/>
      <c r="G57" s="175"/>
      <c r="H57" s="175"/>
      <c r="I57" s="175"/>
      <c r="J57" s="154" t="s">
        <v>170</v>
      </c>
      <c r="K57" s="171"/>
      <c r="L57" s="151" t="s">
        <v>418</v>
      </c>
      <c r="M57" s="151"/>
      <c r="N57" s="169"/>
      <c r="O57" s="17"/>
      <c r="P57" s="17"/>
      <c r="Q57" s="111"/>
      <c r="R57" s="18"/>
      <c r="S57" s="17"/>
      <c r="V57" s="18"/>
      <c r="W57" s="17"/>
      <c r="X57" s="17"/>
      <c r="Y57" s="17"/>
      <c r="Z57" s="118"/>
      <c r="AA57" s="17"/>
      <c r="AB57" s="17"/>
      <c r="AC57" s="17"/>
      <c r="AD57" s="17"/>
      <c r="AE57" s="19"/>
      <c r="AF57" s="118"/>
      <c r="AG57" s="17"/>
      <c r="AH57" s="17"/>
      <c r="AI57" s="150" t="s">
        <v>434</v>
      </c>
      <c r="AJ57" s="151"/>
      <c r="AK57" s="152"/>
      <c r="AL57" s="161" t="s">
        <v>173</v>
      </c>
      <c r="AM57" s="154"/>
      <c r="AN57" s="173"/>
      <c r="AO57" s="173"/>
      <c r="AP57" s="173"/>
      <c r="AQ57" s="173"/>
      <c r="AR57" s="173"/>
      <c r="AS57" s="173"/>
      <c r="AT57" s="175"/>
      <c r="AU57" s="175"/>
      <c r="AV57" s="175"/>
    </row>
    <row r="58" spans="1:48" ht="15" customHeight="1" thickTop="1">
      <c r="A58" s="173">
        <v>23</v>
      </c>
      <c r="B58" s="173" t="str">
        <f>IF(ISERROR(VLOOKUP(A58,'参加チーム'!$A:$B,2,FALSE))=TRUE,"",VLOOKUP(A58,'参加チーム'!$A:$B,2,FALSE))</f>
        <v>和田・如水少年サッカークラブ</v>
      </c>
      <c r="C58" s="173"/>
      <c r="D58" s="173"/>
      <c r="E58" s="173"/>
      <c r="F58" s="173"/>
      <c r="G58" s="175" t="s">
        <v>2</v>
      </c>
      <c r="H58" s="175"/>
      <c r="I58" s="175"/>
      <c r="J58" s="163" t="s">
        <v>393</v>
      </c>
      <c r="K58" s="172"/>
      <c r="L58" s="17"/>
      <c r="M58" s="17"/>
      <c r="N58" s="15"/>
      <c r="O58" s="15"/>
      <c r="P58" s="17"/>
      <c r="Q58" s="111"/>
      <c r="R58" s="18"/>
      <c r="S58" s="17"/>
      <c r="V58" s="18"/>
      <c r="W58" s="17"/>
      <c r="X58" s="17"/>
      <c r="Y58" s="17"/>
      <c r="Z58" s="118"/>
      <c r="AA58" s="17"/>
      <c r="AB58" s="15"/>
      <c r="AC58" s="15"/>
      <c r="AD58" s="17"/>
      <c r="AE58" s="19"/>
      <c r="AF58" s="118"/>
      <c r="AG58" s="17"/>
      <c r="AJ58" s="17"/>
      <c r="AK58" s="17"/>
      <c r="AL58" s="162" t="s">
        <v>586</v>
      </c>
      <c r="AM58" s="163"/>
      <c r="AN58" s="173">
        <v>76</v>
      </c>
      <c r="AO58" s="173" t="str">
        <f>IF(ISERROR(VLOOKUP(AN58,'参加チーム'!$A:$B,2,FALSE))=TRUE,"",VLOOKUP(AN58,'参加チーム'!$A:$B,2,FALSE))</f>
        <v>横瀬西ＳＦＣ</v>
      </c>
      <c r="AP58" s="173"/>
      <c r="AQ58" s="173"/>
      <c r="AR58" s="173"/>
      <c r="AS58" s="173"/>
      <c r="AT58" s="175" t="s">
        <v>0</v>
      </c>
      <c r="AU58" s="175"/>
      <c r="AV58" s="175"/>
    </row>
    <row r="59" spans="1:48" ht="15" customHeight="1" thickBot="1">
      <c r="A59" s="173"/>
      <c r="B59" s="173"/>
      <c r="C59" s="173"/>
      <c r="D59" s="173"/>
      <c r="E59" s="173"/>
      <c r="F59" s="173"/>
      <c r="G59" s="175"/>
      <c r="H59" s="175"/>
      <c r="I59" s="175"/>
      <c r="J59" s="144"/>
      <c r="K59" s="144"/>
      <c r="L59" s="17"/>
      <c r="M59" s="17"/>
      <c r="N59" s="144" t="s">
        <v>162</v>
      </c>
      <c r="O59" s="144"/>
      <c r="P59" s="144"/>
      <c r="Q59" s="109"/>
      <c r="R59" s="125"/>
      <c r="S59" s="17"/>
      <c r="V59" s="18"/>
      <c r="W59" s="17"/>
      <c r="X59" s="17"/>
      <c r="Y59" s="17"/>
      <c r="Z59" s="118"/>
      <c r="AA59" s="17"/>
      <c r="AB59" s="15"/>
      <c r="AC59" s="15"/>
      <c r="AD59" s="15"/>
      <c r="AE59" s="105"/>
      <c r="AF59" s="116"/>
      <c r="AG59" s="144" t="s">
        <v>241</v>
      </c>
      <c r="AH59" s="144"/>
      <c r="AI59" s="144"/>
      <c r="AJ59" s="17"/>
      <c r="AK59" s="17"/>
      <c r="AL59" s="158"/>
      <c r="AM59" s="158"/>
      <c r="AN59" s="173"/>
      <c r="AO59" s="173"/>
      <c r="AP59" s="173"/>
      <c r="AQ59" s="173"/>
      <c r="AR59" s="173"/>
      <c r="AS59" s="173"/>
      <c r="AT59" s="175"/>
      <c r="AU59" s="175"/>
      <c r="AV59" s="175"/>
    </row>
    <row r="60" spans="1:48" ht="15" customHeight="1" thickBot="1" thickTop="1">
      <c r="A60" s="173">
        <v>24</v>
      </c>
      <c r="B60" s="173" t="str">
        <f>IF(ISERROR(VLOOKUP(A60,'参加チーム'!$A:$B,2,FALSE))=TRUE,"",VLOOKUP(A60,'参加チーム'!$A:$B,2,FALSE))</f>
        <v>安心院ＦＣ</v>
      </c>
      <c r="C60" s="173"/>
      <c r="D60" s="173"/>
      <c r="E60" s="173"/>
      <c r="F60" s="173"/>
      <c r="G60" s="175" t="s">
        <v>273</v>
      </c>
      <c r="H60" s="175"/>
      <c r="I60" s="175"/>
      <c r="J60" s="163"/>
      <c r="K60" s="163"/>
      <c r="L60" s="17"/>
      <c r="M60" s="20"/>
      <c r="N60" s="144" t="s">
        <v>277</v>
      </c>
      <c r="O60" s="144"/>
      <c r="P60" s="145"/>
      <c r="Q60" s="17"/>
      <c r="R60" s="17"/>
      <c r="S60" s="17"/>
      <c r="T60" s="17"/>
      <c r="U60" s="17"/>
      <c r="V60" s="18"/>
      <c r="W60" s="17"/>
      <c r="X60" s="17"/>
      <c r="Y60" s="17"/>
      <c r="Z60" s="118"/>
      <c r="AA60" s="17"/>
      <c r="AB60" s="15"/>
      <c r="AC60" s="15"/>
      <c r="AD60" s="15"/>
      <c r="AE60" s="17"/>
      <c r="AF60" s="17"/>
      <c r="AG60" s="147" t="s">
        <v>277</v>
      </c>
      <c r="AH60" s="144"/>
      <c r="AI60" s="144"/>
      <c r="AJ60" s="17"/>
      <c r="AK60" s="20"/>
      <c r="AL60" s="148"/>
      <c r="AM60" s="148"/>
      <c r="AN60" s="173">
        <v>77</v>
      </c>
      <c r="AO60" s="173" t="str">
        <f>IF(ISERROR(VLOOKUP(AN60,'参加チーム'!$A:$B,2,FALSE))=TRUE,"",VLOOKUP(AN60,'参加チーム'!$A:$B,2,FALSE))</f>
        <v>滝尾下郡サッカースポーツ少年団</v>
      </c>
      <c r="AP60" s="173"/>
      <c r="AQ60" s="173"/>
      <c r="AR60" s="173"/>
      <c r="AS60" s="173"/>
      <c r="AT60" s="175" t="s">
        <v>0</v>
      </c>
      <c r="AU60" s="175"/>
      <c r="AV60" s="175"/>
    </row>
    <row r="61" spans="1:48" ht="15" customHeight="1" thickBot="1" thickTop="1">
      <c r="A61" s="173"/>
      <c r="B61" s="173"/>
      <c r="C61" s="173"/>
      <c r="D61" s="173"/>
      <c r="E61" s="173"/>
      <c r="F61" s="173"/>
      <c r="G61" s="175"/>
      <c r="H61" s="175"/>
      <c r="I61" s="175"/>
      <c r="J61" s="158" t="s">
        <v>269</v>
      </c>
      <c r="K61" s="170"/>
      <c r="L61" s="19"/>
      <c r="M61" s="20"/>
      <c r="N61" s="148" t="s">
        <v>447</v>
      </c>
      <c r="O61" s="148"/>
      <c r="P61" s="149"/>
      <c r="Q61" s="17"/>
      <c r="R61" s="17"/>
      <c r="S61" s="17"/>
      <c r="T61" s="17"/>
      <c r="U61" s="17"/>
      <c r="V61" s="18"/>
      <c r="W61" s="15"/>
      <c r="X61" s="15"/>
      <c r="Y61" s="17"/>
      <c r="Z61" s="118"/>
      <c r="AA61" s="17"/>
      <c r="AB61" s="15"/>
      <c r="AC61" s="15"/>
      <c r="AD61" s="15"/>
      <c r="AE61" s="17"/>
      <c r="AF61" s="17"/>
      <c r="AG61" s="147" t="s">
        <v>455</v>
      </c>
      <c r="AH61" s="144"/>
      <c r="AI61" s="144"/>
      <c r="AJ61" s="17"/>
      <c r="AK61" s="20"/>
      <c r="AL61" s="161" t="s">
        <v>171</v>
      </c>
      <c r="AM61" s="154"/>
      <c r="AN61" s="173"/>
      <c r="AO61" s="173"/>
      <c r="AP61" s="173"/>
      <c r="AQ61" s="173"/>
      <c r="AR61" s="173"/>
      <c r="AS61" s="173"/>
      <c r="AT61" s="175"/>
      <c r="AU61" s="175"/>
      <c r="AV61" s="175"/>
    </row>
    <row r="62" spans="1:48" ht="15" customHeight="1" thickBot="1" thickTop="1">
      <c r="A62" s="173">
        <v>25</v>
      </c>
      <c r="B62" s="173" t="str">
        <f>IF(ISERROR(VLOOKUP(A62,'参加チーム'!$A:$B,2,FALSE))=TRUE,"",VLOOKUP(A62,'参加チーム'!$A:$B,2,FALSE))</f>
        <v>カティオーラフットボールクラブ　大在</v>
      </c>
      <c r="C62" s="173"/>
      <c r="D62" s="173"/>
      <c r="E62" s="173"/>
      <c r="F62" s="173"/>
      <c r="G62" s="175" t="s">
        <v>0</v>
      </c>
      <c r="H62" s="175"/>
      <c r="I62" s="175"/>
      <c r="J62" s="151" t="s">
        <v>394</v>
      </c>
      <c r="K62" s="152"/>
      <c r="L62" s="161" t="s">
        <v>162</v>
      </c>
      <c r="M62" s="154"/>
      <c r="N62" s="155"/>
      <c r="O62" s="19"/>
      <c r="P62" s="18"/>
      <c r="Q62" s="17"/>
      <c r="R62" s="17"/>
      <c r="S62" s="17"/>
      <c r="T62" s="17"/>
      <c r="U62" s="17"/>
      <c r="V62" s="18"/>
      <c r="W62" s="17"/>
      <c r="X62" s="17"/>
      <c r="Y62" s="17"/>
      <c r="Z62" s="118"/>
      <c r="AA62" s="17"/>
      <c r="AB62" s="17"/>
      <c r="AC62" s="17"/>
      <c r="AD62" s="17"/>
      <c r="AE62" s="17"/>
      <c r="AF62" s="17"/>
      <c r="AG62" s="19"/>
      <c r="AH62" s="18"/>
      <c r="AI62" s="156" t="s">
        <v>241</v>
      </c>
      <c r="AJ62" s="154"/>
      <c r="AK62" s="155"/>
      <c r="AL62" s="162" t="s">
        <v>590</v>
      </c>
      <c r="AM62" s="163"/>
      <c r="AN62" s="173">
        <v>78</v>
      </c>
      <c r="AO62" s="173" t="str">
        <f>IF(ISERROR(VLOOKUP(AN62,'参加チーム'!$A:$B,2,FALSE))=TRUE,"",VLOOKUP(AN62,'参加チーム'!$A:$B,2,FALSE))</f>
        <v>三保ＳＣ</v>
      </c>
      <c r="AP62" s="173"/>
      <c r="AQ62" s="173"/>
      <c r="AR62" s="173"/>
      <c r="AS62" s="173"/>
      <c r="AT62" s="175" t="s">
        <v>2</v>
      </c>
      <c r="AU62" s="175"/>
      <c r="AV62" s="175"/>
    </row>
    <row r="63" spans="1:48" ht="15" customHeight="1" thickTop="1">
      <c r="A63" s="173"/>
      <c r="B63" s="173"/>
      <c r="C63" s="173"/>
      <c r="D63" s="173"/>
      <c r="E63" s="173"/>
      <c r="F63" s="173"/>
      <c r="G63" s="175"/>
      <c r="H63" s="175"/>
      <c r="I63" s="175"/>
      <c r="J63" s="144"/>
      <c r="K63" s="144"/>
      <c r="L63" s="144" t="s">
        <v>278</v>
      </c>
      <c r="M63" s="144"/>
      <c r="N63" s="144"/>
      <c r="O63" s="110"/>
      <c r="P63" s="98"/>
      <c r="Q63" s="17"/>
      <c r="R63" s="17"/>
      <c r="S63" s="15"/>
      <c r="T63" s="15"/>
      <c r="U63" s="15"/>
      <c r="V63" s="18"/>
      <c r="W63" s="15"/>
      <c r="X63" s="17"/>
      <c r="Y63" s="111"/>
      <c r="Z63" s="118"/>
      <c r="AA63" s="17"/>
      <c r="AB63" s="15"/>
      <c r="AC63" s="15"/>
      <c r="AD63" s="15"/>
      <c r="AE63" s="17"/>
      <c r="AF63" s="17"/>
      <c r="AG63" s="98"/>
      <c r="AH63" s="117"/>
      <c r="AI63" s="144" t="s">
        <v>278</v>
      </c>
      <c r="AJ63" s="144"/>
      <c r="AK63" s="144"/>
      <c r="AL63" s="158"/>
      <c r="AM63" s="158"/>
      <c r="AN63" s="173"/>
      <c r="AO63" s="173"/>
      <c r="AP63" s="173"/>
      <c r="AQ63" s="173"/>
      <c r="AR63" s="173"/>
      <c r="AS63" s="173"/>
      <c r="AT63" s="175"/>
      <c r="AU63" s="175"/>
      <c r="AV63" s="175"/>
    </row>
    <row r="64" spans="1:48" ht="15" customHeight="1" thickBot="1">
      <c r="A64" s="174">
        <v>26</v>
      </c>
      <c r="B64" s="173" t="str">
        <f>IF(ISERROR(VLOOKUP(A64,'参加チーム'!$A:$B,2,FALSE))=TRUE,"",VLOOKUP(A64,'参加チーム'!$A:$B,2,FALSE))</f>
        <v>金池長浜サッカースポーツ少年団</v>
      </c>
      <c r="C64" s="173"/>
      <c r="D64" s="173"/>
      <c r="E64" s="173"/>
      <c r="F64" s="173"/>
      <c r="G64" s="175" t="s">
        <v>263</v>
      </c>
      <c r="H64" s="175"/>
      <c r="I64" s="175"/>
      <c r="J64" s="151"/>
      <c r="K64" s="151"/>
      <c r="L64" s="151" t="s">
        <v>419</v>
      </c>
      <c r="M64" s="151"/>
      <c r="N64" s="151"/>
      <c r="O64" s="122"/>
      <c r="P64" s="20"/>
      <c r="Q64" s="17"/>
      <c r="R64" s="17"/>
      <c r="S64" s="144" t="s">
        <v>282</v>
      </c>
      <c r="T64" s="144"/>
      <c r="U64" s="144"/>
      <c r="V64" s="145"/>
      <c r="W64" s="17"/>
      <c r="X64" s="17"/>
      <c r="Y64" s="111"/>
      <c r="Z64" s="118"/>
      <c r="AA64" s="144" t="s">
        <v>282</v>
      </c>
      <c r="AB64" s="144"/>
      <c r="AC64" s="144"/>
      <c r="AD64" s="144"/>
      <c r="AE64" s="17"/>
      <c r="AF64" s="17"/>
      <c r="AG64" s="17"/>
      <c r="AH64" s="118"/>
      <c r="AI64" s="148" t="s">
        <v>435</v>
      </c>
      <c r="AJ64" s="148"/>
      <c r="AK64" s="148"/>
      <c r="AL64" s="144"/>
      <c r="AM64" s="144"/>
      <c r="AN64" s="174">
        <v>79</v>
      </c>
      <c r="AO64" s="173" t="str">
        <f>IF(ISERROR(VLOOKUP(AN64,'参加チーム'!$A:$B,2,FALSE))=TRUE,"",VLOOKUP(AN64,'参加チーム'!$A:$B,2,FALSE))</f>
        <v>アトレチコエラン横瀬</v>
      </c>
      <c r="AP64" s="173"/>
      <c r="AQ64" s="173"/>
      <c r="AR64" s="173"/>
      <c r="AS64" s="173"/>
      <c r="AT64" s="175" t="s">
        <v>293</v>
      </c>
      <c r="AU64" s="175"/>
      <c r="AV64" s="175"/>
    </row>
    <row r="65" spans="1:48" ht="15" customHeight="1" thickBot="1" thickTop="1">
      <c r="A65" s="174"/>
      <c r="B65" s="173"/>
      <c r="C65" s="173"/>
      <c r="D65" s="173"/>
      <c r="E65" s="173"/>
      <c r="F65" s="173"/>
      <c r="G65" s="175"/>
      <c r="H65" s="175"/>
      <c r="I65" s="175"/>
      <c r="J65" s="144"/>
      <c r="K65" s="144"/>
      <c r="L65" s="17"/>
      <c r="M65" s="17"/>
      <c r="N65" s="17"/>
      <c r="O65" s="20"/>
      <c r="P65" s="20"/>
      <c r="Q65" s="17"/>
      <c r="R65" s="17"/>
      <c r="S65" s="144"/>
      <c r="T65" s="144"/>
      <c r="U65" s="144"/>
      <c r="V65" s="145"/>
      <c r="W65" s="16"/>
      <c r="X65" s="16"/>
      <c r="Y65" s="109"/>
      <c r="Z65" s="116"/>
      <c r="AA65" s="144"/>
      <c r="AB65" s="144"/>
      <c r="AC65" s="144"/>
      <c r="AD65" s="144"/>
      <c r="AE65" s="17"/>
      <c r="AF65" s="17"/>
      <c r="AG65" s="17"/>
      <c r="AH65" s="17"/>
      <c r="AI65" s="99"/>
      <c r="AJ65" s="99"/>
      <c r="AK65" s="98"/>
      <c r="AL65" s="154"/>
      <c r="AM65" s="154"/>
      <c r="AN65" s="174"/>
      <c r="AO65" s="173"/>
      <c r="AP65" s="173"/>
      <c r="AQ65" s="173"/>
      <c r="AR65" s="173"/>
      <c r="AS65" s="173"/>
      <c r="AT65" s="175"/>
      <c r="AU65" s="175"/>
      <c r="AV65" s="175"/>
    </row>
    <row r="66" spans="1:48" ht="15" customHeight="1" thickBot="1" thickTop="1">
      <c r="A66" s="174">
        <v>27</v>
      </c>
      <c r="B66" s="173" t="str">
        <f>IF(ISERROR(VLOOKUP(A66,'参加チーム'!$A:$B,2,FALSE))=TRUE,"",VLOOKUP(A66,'参加チーム'!$A:$B,2,FALSE))</f>
        <v>スマイス・セレソンＢ</v>
      </c>
      <c r="C66" s="173"/>
      <c r="D66" s="173"/>
      <c r="E66" s="173"/>
      <c r="F66" s="173"/>
      <c r="G66" s="175" t="s">
        <v>264</v>
      </c>
      <c r="H66" s="175"/>
      <c r="I66" s="175"/>
      <c r="J66" s="144"/>
      <c r="K66" s="144"/>
      <c r="L66" s="17"/>
      <c r="M66" s="17"/>
      <c r="N66" s="17"/>
      <c r="O66" s="17"/>
      <c r="P66" s="17"/>
      <c r="Q66" s="15"/>
      <c r="R66" s="15"/>
      <c r="S66" s="144" t="s">
        <v>278</v>
      </c>
      <c r="T66" s="144"/>
      <c r="U66" s="144"/>
      <c r="V66" s="144"/>
      <c r="W66" s="196" t="s">
        <v>283</v>
      </c>
      <c r="X66" s="158"/>
      <c r="Y66" s="144"/>
      <c r="Z66" s="145"/>
      <c r="AA66" s="147" t="s">
        <v>272</v>
      </c>
      <c r="AB66" s="144"/>
      <c r="AC66" s="144"/>
      <c r="AD66" s="144"/>
      <c r="AE66" s="17"/>
      <c r="AF66" s="17"/>
      <c r="AG66" s="17"/>
      <c r="AH66" s="17"/>
      <c r="AI66" s="17"/>
      <c r="AJ66" s="17"/>
      <c r="AK66" s="17"/>
      <c r="AL66" s="144"/>
      <c r="AM66" s="144"/>
      <c r="AN66" s="174">
        <v>80</v>
      </c>
      <c r="AO66" s="173" t="str">
        <f>IF(ISERROR(VLOOKUP(AN66,'参加チーム'!$A:$B,2,FALSE))=TRUE,"",VLOOKUP(AN66,'参加チーム'!$A:$B,2,FALSE))</f>
        <v>八坂少年サッカークラブ</v>
      </c>
      <c r="AP66" s="173"/>
      <c r="AQ66" s="173"/>
      <c r="AR66" s="173"/>
      <c r="AS66" s="173"/>
      <c r="AT66" s="175" t="s">
        <v>297</v>
      </c>
      <c r="AU66" s="175"/>
      <c r="AV66" s="175"/>
    </row>
    <row r="67" spans="1:48" ht="15" customHeight="1" thickBot="1" thickTop="1">
      <c r="A67" s="174"/>
      <c r="B67" s="173"/>
      <c r="C67" s="173"/>
      <c r="D67" s="173"/>
      <c r="E67" s="173"/>
      <c r="F67" s="173"/>
      <c r="G67" s="175"/>
      <c r="H67" s="175"/>
      <c r="I67" s="175"/>
      <c r="J67" s="154"/>
      <c r="K67" s="154"/>
      <c r="L67" s="154" t="s">
        <v>157</v>
      </c>
      <c r="M67" s="154"/>
      <c r="N67" s="155"/>
      <c r="O67" s="19"/>
      <c r="P67" s="17"/>
      <c r="Q67" s="17"/>
      <c r="R67" s="17"/>
      <c r="S67" s="144"/>
      <c r="T67" s="144"/>
      <c r="U67" s="144"/>
      <c r="V67" s="144"/>
      <c r="W67" s="153"/>
      <c r="X67" s="144"/>
      <c r="Y67" s="144"/>
      <c r="Z67" s="145"/>
      <c r="AA67" s="147"/>
      <c r="AB67" s="144"/>
      <c r="AC67" s="144"/>
      <c r="AD67" s="144"/>
      <c r="AE67" s="17"/>
      <c r="AF67" s="17"/>
      <c r="AG67" s="17"/>
      <c r="AH67" s="18"/>
      <c r="AI67" s="156" t="s">
        <v>161</v>
      </c>
      <c r="AJ67" s="154"/>
      <c r="AK67" s="154"/>
      <c r="AL67" s="154"/>
      <c r="AM67" s="154"/>
      <c r="AN67" s="174"/>
      <c r="AO67" s="173"/>
      <c r="AP67" s="173"/>
      <c r="AQ67" s="173"/>
      <c r="AR67" s="173"/>
      <c r="AS67" s="173"/>
      <c r="AT67" s="175"/>
      <c r="AU67" s="175"/>
      <c r="AV67" s="175"/>
    </row>
    <row r="68" spans="1:48" ht="15" customHeight="1" thickBot="1" thickTop="1">
      <c r="A68" s="173">
        <v>28</v>
      </c>
      <c r="B68" s="173" t="str">
        <f>IF(ISERROR(VLOOKUP(A68,'参加チーム'!$A:$B,2,FALSE))=TRUE,"",VLOOKUP(A68,'参加チーム'!$A:$B,2,FALSE))</f>
        <v>桂林少年サッカークラブ</v>
      </c>
      <c r="C68" s="173"/>
      <c r="D68" s="173"/>
      <c r="E68" s="173"/>
      <c r="F68" s="173"/>
      <c r="G68" s="175" t="s">
        <v>1</v>
      </c>
      <c r="H68" s="175"/>
      <c r="I68" s="175"/>
      <c r="J68" s="163"/>
      <c r="K68" s="163"/>
      <c r="L68" s="144" t="s">
        <v>270</v>
      </c>
      <c r="M68" s="144"/>
      <c r="N68" s="144"/>
      <c r="O68" s="110"/>
      <c r="P68" s="114"/>
      <c r="Q68" s="17"/>
      <c r="R68" s="17"/>
      <c r="S68" s="146" t="s">
        <v>472</v>
      </c>
      <c r="T68" s="146"/>
      <c r="U68" s="146"/>
      <c r="V68" s="144"/>
      <c r="W68" s="153" t="s">
        <v>271</v>
      </c>
      <c r="X68" s="144"/>
      <c r="Y68" s="144"/>
      <c r="Z68" s="145"/>
      <c r="AA68" s="147" t="s">
        <v>473</v>
      </c>
      <c r="AB68" s="144"/>
      <c r="AC68" s="144"/>
      <c r="AD68" s="144"/>
      <c r="AE68" s="17"/>
      <c r="AF68" s="17"/>
      <c r="AG68" s="120"/>
      <c r="AH68" s="117"/>
      <c r="AI68" s="144" t="s">
        <v>270</v>
      </c>
      <c r="AJ68" s="144"/>
      <c r="AK68" s="144"/>
      <c r="AL68" s="144"/>
      <c r="AM68" s="144"/>
      <c r="AN68" s="173">
        <v>81</v>
      </c>
      <c r="AO68" s="173" t="str">
        <f>IF(ISERROR(VLOOKUP(AN68,'参加チーム'!$A:$B,2,FALSE))=TRUE,"",VLOOKUP(AN68,'参加チーム'!$A:$B,2,FALSE))</f>
        <v>明野東サッカースポーツ少年団</v>
      </c>
      <c r="AP68" s="173"/>
      <c r="AQ68" s="173"/>
      <c r="AR68" s="173"/>
      <c r="AS68" s="173"/>
      <c r="AT68" s="175" t="s">
        <v>0</v>
      </c>
      <c r="AU68" s="175"/>
      <c r="AV68" s="175"/>
    </row>
    <row r="69" spans="1:48" ht="15" customHeight="1" thickBot="1" thickTop="1">
      <c r="A69" s="173"/>
      <c r="B69" s="173"/>
      <c r="C69" s="173"/>
      <c r="D69" s="173"/>
      <c r="E69" s="173"/>
      <c r="F69" s="173"/>
      <c r="G69" s="175"/>
      <c r="H69" s="175"/>
      <c r="I69" s="175"/>
      <c r="J69" s="158" t="s">
        <v>174</v>
      </c>
      <c r="K69" s="170"/>
      <c r="L69" s="150" t="s">
        <v>420</v>
      </c>
      <c r="M69" s="151"/>
      <c r="N69" s="151"/>
      <c r="O69" s="111"/>
      <c r="P69" s="18"/>
      <c r="Q69" s="17"/>
      <c r="R69" s="17"/>
      <c r="S69" s="15"/>
      <c r="T69" s="15"/>
      <c r="U69" s="15"/>
      <c r="V69" s="15"/>
      <c r="W69" s="153"/>
      <c r="X69" s="144"/>
      <c r="Y69" s="144"/>
      <c r="Z69" s="145"/>
      <c r="AA69" s="19"/>
      <c r="AB69" s="17"/>
      <c r="AC69" s="17"/>
      <c r="AD69" s="17"/>
      <c r="AE69" s="17"/>
      <c r="AF69" s="17"/>
      <c r="AG69" s="19"/>
      <c r="AH69" s="118"/>
      <c r="AI69" s="144" t="s">
        <v>436</v>
      </c>
      <c r="AJ69" s="144"/>
      <c r="AK69" s="144"/>
      <c r="AL69" s="161" t="s">
        <v>286</v>
      </c>
      <c r="AM69" s="154"/>
      <c r="AN69" s="173"/>
      <c r="AO69" s="173"/>
      <c r="AP69" s="173"/>
      <c r="AQ69" s="173"/>
      <c r="AR69" s="173"/>
      <c r="AS69" s="173"/>
      <c r="AT69" s="175"/>
      <c r="AU69" s="175"/>
      <c r="AV69" s="175"/>
    </row>
    <row r="70" spans="1:48" ht="15" customHeight="1" thickBot="1" thickTop="1">
      <c r="A70" s="173">
        <v>29</v>
      </c>
      <c r="B70" s="173" t="str">
        <f>IF(ISERROR(VLOOKUP(A70,'参加チーム'!$A:$B,2,FALSE))=TRUE,"",VLOOKUP(A70,'参加チーム'!$A:$B,2,FALSE))</f>
        <v>ヴィンクラッソ大分ＦＣジュニア</v>
      </c>
      <c r="C70" s="173"/>
      <c r="D70" s="173"/>
      <c r="E70" s="173"/>
      <c r="F70" s="173"/>
      <c r="G70" s="175" t="s">
        <v>0</v>
      </c>
      <c r="H70" s="175"/>
      <c r="I70" s="175"/>
      <c r="J70" s="151" t="s">
        <v>491</v>
      </c>
      <c r="K70" s="152"/>
      <c r="L70" s="17"/>
      <c r="M70" s="20"/>
      <c r="N70" s="15"/>
      <c r="O70" s="15"/>
      <c r="P70" s="18"/>
      <c r="Q70" s="17"/>
      <c r="R70" s="15"/>
      <c r="S70" s="15"/>
      <c r="T70" s="15"/>
      <c r="U70" s="15"/>
      <c r="V70" s="17"/>
      <c r="W70" s="153" t="s">
        <v>474</v>
      </c>
      <c r="X70" s="144"/>
      <c r="Y70" s="144"/>
      <c r="Z70" s="145"/>
      <c r="AA70" s="19"/>
      <c r="AB70" s="17"/>
      <c r="AC70" s="17"/>
      <c r="AD70" s="17"/>
      <c r="AF70" s="17"/>
      <c r="AG70" s="19"/>
      <c r="AI70" s="97"/>
      <c r="AJ70" s="98"/>
      <c r="AK70" s="99"/>
      <c r="AL70" s="166" t="s">
        <v>405</v>
      </c>
      <c r="AM70" s="159"/>
      <c r="AN70" s="173">
        <v>82</v>
      </c>
      <c r="AO70" s="173" t="str">
        <f>IF(ISERROR(VLOOKUP(AN70,'参加チーム'!$A:$B,2,FALSE))=TRUE,"",VLOOKUP(AN70,'参加チーム'!$A:$B,2,FALSE))</f>
        <v>スマイス日出</v>
      </c>
      <c r="AP70" s="173"/>
      <c r="AQ70" s="173"/>
      <c r="AR70" s="173"/>
      <c r="AS70" s="173"/>
      <c r="AT70" s="175" t="s">
        <v>281</v>
      </c>
      <c r="AU70" s="175"/>
      <c r="AV70" s="175"/>
    </row>
    <row r="71" spans="1:48" ht="15" customHeight="1" thickBot="1" thickTop="1">
      <c r="A71" s="173"/>
      <c r="B71" s="173"/>
      <c r="C71" s="173"/>
      <c r="D71" s="173"/>
      <c r="E71" s="173"/>
      <c r="F71" s="173"/>
      <c r="G71" s="175"/>
      <c r="H71" s="175"/>
      <c r="I71" s="175"/>
      <c r="J71" s="144"/>
      <c r="K71" s="144"/>
      <c r="L71" s="17"/>
      <c r="M71" s="20"/>
      <c r="N71" s="144" t="s">
        <v>157</v>
      </c>
      <c r="O71" s="144"/>
      <c r="P71" s="145"/>
      <c r="Q71" s="19"/>
      <c r="R71" s="17"/>
      <c r="S71" s="15"/>
      <c r="T71" s="15"/>
      <c r="U71" s="15"/>
      <c r="V71" s="17"/>
      <c r="W71" s="111"/>
      <c r="X71" s="17"/>
      <c r="Y71" s="17"/>
      <c r="Z71" s="18"/>
      <c r="AA71" s="19"/>
      <c r="AB71" s="17"/>
      <c r="AC71" s="17"/>
      <c r="AD71" s="17"/>
      <c r="AE71" s="17"/>
      <c r="AF71" s="18"/>
      <c r="AG71" s="147" t="s">
        <v>161</v>
      </c>
      <c r="AH71" s="144"/>
      <c r="AI71" s="144"/>
      <c r="AJ71" s="17"/>
      <c r="AK71" s="20"/>
      <c r="AL71" s="157"/>
      <c r="AM71" s="157"/>
      <c r="AN71" s="173"/>
      <c r="AO71" s="173"/>
      <c r="AP71" s="173"/>
      <c r="AQ71" s="173"/>
      <c r="AR71" s="173"/>
      <c r="AS71" s="173"/>
      <c r="AT71" s="175"/>
      <c r="AU71" s="175"/>
      <c r="AV71" s="175"/>
    </row>
    <row r="72" spans="1:48" ht="15" customHeight="1" thickTop="1">
      <c r="A72" s="173">
        <v>30</v>
      </c>
      <c r="B72" s="173" t="str">
        <f>IF(ISERROR(VLOOKUP(A72,'参加チーム'!$A:$B,2,FALSE))=TRUE,"",VLOOKUP(A72,'参加チーム'!$A:$B,2,FALSE))</f>
        <v>ＦＣ安岐</v>
      </c>
      <c r="C72" s="173"/>
      <c r="D72" s="173"/>
      <c r="E72" s="173"/>
      <c r="F72" s="173"/>
      <c r="G72" s="175" t="s">
        <v>281</v>
      </c>
      <c r="H72" s="175"/>
      <c r="I72" s="175"/>
      <c r="J72" s="163"/>
      <c r="K72" s="163"/>
      <c r="L72" s="17"/>
      <c r="M72" s="17"/>
      <c r="N72" s="148" t="s">
        <v>272</v>
      </c>
      <c r="O72" s="148"/>
      <c r="P72" s="148"/>
      <c r="Q72" s="110"/>
      <c r="R72" s="114"/>
      <c r="S72" s="17"/>
      <c r="T72" s="17"/>
      <c r="U72" s="17"/>
      <c r="V72" s="17"/>
      <c r="W72" s="111"/>
      <c r="X72" s="17"/>
      <c r="Y72" s="17"/>
      <c r="Z72" s="18"/>
      <c r="AA72" s="19"/>
      <c r="AB72" s="17"/>
      <c r="AC72" s="17"/>
      <c r="AD72" s="17"/>
      <c r="AE72" s="120"/>
      <c r="AF72" s="117"/>
      <c r="AG72" s="144" t="s">
        <v>272</v>
      </c>
      <c r="AH72" s="144"/>
      <c r="AI72" s="144"/>
      <c r="AJ72" s="17"/>
      <c r="AK72" s="17"/>
      <c r="AL72" s="163"/>
      <c r="AM72" s="163"/>
      <c r="AN72" s="173">
        <v>83</v>
      </c>
      <c r="AO72" s="173" t="str">
        <f>IF(ISERROR(VLOOKUP(AN72,'参加チーム'!$A:$B,2,FALSE))=TRUE,"",VLOOKUP(AN72,'参加チーム'!$A:$B,2,FALSE))</f>
        <v>ブルーウイングフットボールクラブ　Ｂ</v>
      </c>
      <c r="AP72" s="173"/>
      <c r="AQ72" s="173"/>
      <c r="AR72" s="173"/>
      <c r="AS72" s="173"/>
      <c r="AT72" s="175" t="s">
        <v>0</v>
      </c>
      <c r="AU72" s="175"/>
      <c r="AV72" s="175"/>
    </row>
    <row r="73" spans="1:48" ht="15" customHeight="1" thickBot="1">
      <c r="A73" s="173"/>
      <c r="B73" s="173"/>
      <c r="C73" s="173"/>
      <c r="D73" s="173"/>
      <c r="E73" s="173"/>
      <c r="F73" s="173"/>
      <c r="G73" s="175"/>
      <c r="H73" s="175"/>
      <c r="I73" s="175"/>
      <c r="J73" s="158" t="s">
        <v>269</v>
      </c>
      <c r="K73" s="170"/>
      <c r="L73" s="19"/>
      <c r="M73" s="17"/>
      <c r="N73" s="144" t="s">
        <v>448</v>
      </c>
      <c r="O73" s="144"/>
      <c r="P73" s="144"/>
      <c r="Q73" s="111"/>
      <c r="R73" s="18"/>
      <c r="S73" s="17"/>
      <c r="T73" s="17"/>
      <c r="U73" s="17"/>
      <c r="V73" s="17"/>
      <c r="W73" s="111"/>
      <c r="X73" s="17"/>
      <c r="Y73" s="17"/>
      <c r="Z73" s="18"/>
      <c r="AA73" s="19"/>
      <c r="AB73" s="17"/>
      <c r="AC73" s="17"/>
      <c r="AD73" s="17"/>
      <c r="AE73" s="19"/>
      <c r="AF73" s="118"/>
      <c r="AG73" s="144" t="s">
        <v>456</v>
      </c>
      <c r="AH73" s="144"/>
      <c r="AI73" s="144"/>
      <c r="AJ73" s="17"/>
      <c r="AK73" s="18"/>
      <c r="AL73" s="160" t="s">
        <v>171</v>
      </c>
      <c r="AM73" s="158"/>
      <c r="AN73" s="173"/>
      <c r="AO73" s="173"/>
      <c r="AP73" s="173"/>
      <c r="AQ73" s="173"/>
      <c r="AR73" s="173"/>
      <c r="AS73" s="173"/>
      <c r="AT73" s="175"/>
      <c r="AU73" s="175"/>
      <c r="AV73" s="175"/>
    </row>
    <row r="74" spans="1:48" ht="15" customHeight="1" thickBot="1" thickTop="1">
      <c r="A74" s="173">
        <v>31</v>
      </c>
      <c r="B74" s="173" t="str">
        <f>IF(ISERROR(VLOOKUP(A74,'参加チーム'!$A:$B,2,FALSE))=TRUE,"",VLOOKUP(A74,'参加チーム'!$A:$B,2,FALSE))</f>
        <v>ＦＣ　ＷＡＹＳ</v>
      </c>
      <c r="C74" s="173"/>
      <c r="D74" s="173"/>
      <c r="E74" s="173"/>
      <c r="F74" s="173"/>
      <c r="G74" s="175" t="s">
        <v>273</v>
      </c>
      <c r="H74" s="175"/>
      <c r="I74" s="175"/>
      <c r="J74" s="151" t="s">
        <v>395</v>
      </c>
      <c r="K74" s="152"/>
      <c r="L74" s="154"/>
      <c r="M74" s="154"/>
      <c r="N74" s="154"/>
      <c r="O74" s="111"/>
      <c r="P74" s="17"/>
      <c r="Q74" s="111"/>
      <c r="R74" s="18"/>
      <c r="S74" s="17"/>
      <c r="T74" s="17"/>
      <c r="U74" s="17"/>
      <c r="V74" s="17"/>
      <c r="W74" s="111"/>
      <c r="X74" s="17"/>
      <c r="Y74" s="17"/>
      <c r="Z74" s="18"/>
      <c r="AA74" s="19"/>
      <c r="AB74" s="17"/>
      <c r="AC74" s="17"/>
      <c r="AD74" s="17"/>
      <c r="AE74" s="19"/>
      <c r="AF74" s="118"/>
      <c r="AG74" s="17"/>
      <c r="AH74" s="18"/>
      <c r="AI74" s="188" t="s">
        <v>161</v>
      </c>
      <c r="AJ74" s="165"/>
      <c r="AK74" s="165"/>
      <c r="AL74" s="168" t="s">
        <v>591</v>
      </c>
      <c r="AM74" s="151"/>
      <c r="AN74" s="173">
        <v>84</v>
      </c>
      <c r="AO74" s="173" t="str">
        <f>IF(ISERROR(VLOOKUP(AN74,'参加チーム'!$A:$B,2,FALSE))=TRUE,"",VLOOKUP(AN74,'参加チーム'!$A:$B,2,FALSE))</f>
        <v>ティエラフットボールクラブＵ－１２</v>
      </c>
      <c r="AP74" s="173"/>
      <c r="AQ74" s="173"/>
      <c r="AR74" s="173"/>
      <c r="AS74" s="173"/>
      <c r="AT74" s="175" t="s">
        <v>2</v>
      </c>
      <c r="AU74" s="175"/>
      <c r="AV74" s="175"/>
    </row>
    <row r="75" spans="1:48" ht="15" customHeight="1" thickBot="1" thickTop="1">
      <c r="A75" s="173"/>
      <c r="B75" s="173"/>
      <c r="C75" s="173"/>
      <c r="D75" s="173"/>
      <c r="E75" s="173"/>
      <c r="F75" s="173"/>
      <c r="G75" s="175"/>
      <c r="H75" s="175"/>
      <c r="I75" s="175"/>
      <c r="J75" s="144"/>
      <c r="K75" s="144"/>
      <c r="L75" s="144" t="s">
        <v>157</v>
      </c>
      <c r="M75" s="144"/>
      <c r="N75" s="144"/>
      <c r="O75" s="113"/>
      <c r="P75" s="121"/>
      <c r="Q75" s="111"/>
      <c r="R75" s="18"/>
      <c r="S75" s="17"/>
      <c r="T75" s="17"/>
      <c r="U75" s="17"/>
      <c r="V75" s="17"/>
      <c r="W75" s="111"/>
      <c r="X75" s="17"/>
      <c r="Y75" s="17"/>
      <c r="Z75" s="18"/>
      <c r="AA75" s="19"/>
      <c r="AB75" s="17"/>
      <c r="AC75" s="17"/>
      <c r="AD75" s="17"/>
      <c r="AE75" s="19"/>
      <c r="AF75" s="17"/>
      <c r="AG75" s="98"/>
      <c r="AH75" s="117"/>
      <c r="AI75" s="148" t="s">
        <v>271</v>
      </c>
      <c r="AJ75" s="148"/>
      <c r="AK75" s="148"/>
      <c r="AL75" s="144"/>
      <c r="AM75" s="144"/>
      <c r="AN75" s="173"/>
      <c r="AO75" s="173"/>
      <c r="AP75" s="173"/>
      <c r="AQ75" s="173"/>
      <c r="AR75" s="173"/>
      <c r="AS75" s="173"/>
      <c r="AT75" s="175"/>
      <c r="AU75" s="175"/>
      <c r="AV75" s="175"/>
    </row>
    <row r="76" spans="1:48" ht="15" customHeight="1" thickBot="1" thickTop="1">
      <c r="A76" s="173">
        <v>32</v>
      </c>
      <c r="B76" s="173" t="str">
        <f>IF(ISERROR(VLOOKUP(A76,'参加チーム'!$A:$B,2,FALSE))=TRUE,"",VLOOKUP(A76,'参加チーム'!$A:$B,2,FALSE))</f>
        <v>ＦＣ　ＲＥＧＡＴＥ</v>
      </c>
      <c r="C76" s="173"/>
      <c r="D76" s="173"/>
      <c r="E76" s="173"/>
      <c r="F76" s="173"/>
      <c r="G76" s="175" t="s">
        <v>0</v>
      </c>
      <c r="H76" s="175"/>
      <c r="I76" s="175"/>
      <c r="J76" s="163"/>
      <c r="K76" s="163"/>
      <c r="L76" s="144" t="s">
        <v>271</v>
      </c>
      <c r="M76" s="144"/>
      <c r="N76" s="145"/>
      <c r="O76" s="17"/>
      <c r="P76" s="17"/>
      <c r="Q76" s="17"/>
      <c r="R76" s="18"/>
      <c r="S76" s="17"/>
      <c r="V76" s="17"/>
      <c r="W76" s="111"/>
      <c r="X76" s="17"/>
      <c r="Y76" s="17"/>
      <c r="Z76" s="18"/>
      <c r="AA76" s="19"/>
      <c r="AB76" s="17"/>
      <c r="AC76" s="17"/>
      <c r="AD76" s="17"/>
      <c r="AE76" s="19"/>
      <c r="AF76" s="17"/>
      <c r="AG76" s="17"/>
      <c r="AH76" s="118"/>
      <c r="AI76" s="151" t="s">
        <v>437</v>
      </c>
      <c r="AJ76" s="151"/>
      <c r="AK76" s="151"/>
      <c r="AL76" s="151"/>
      <c r="AM76" s="151"/>
      <c r="AN76" s="183">
        <v>85</v>
      </c>
      <c r="AO76" s="184" t="str">
        <f>IF(ISERROR(VLOOKUP(AN76,'参加チーム'!$A:$B,2,FALSE))=TRUE,"",VLOOKUP(AN76,'参加チーム'!$A:$B,2,FALSE))</f>
        <v>佐伯リベロフットボールクラブ</v>
      </c>
      <c r="AP76" s="184"/>
      <c r="AQ76" s="184"/>
      <c r="AR76" s="184"/>
      <c r="AS76" s="184"/>
      <c r="AT76" s="187" t="s">
        <v>298</v>
      </c>
      <c r="AU76" s="187"/>
      <c r="AV76" s="187"/>
    </row>
    <row r="77" spans="1:48" ht="15" customHeight="1" thickBot="1" thickTop="1">
      <c r="A77" s="173"/>
      <c r="B77" s="173"/>
      <c r="C77" s="173"/>
      <c r="D77" s="173"/>
      <c r="E77" s="173"/>
      <c r="F77" s="173"/>
      <c r="G77" s="175"/>
      <c r="H77" s="175"/>
      <c r="I77" s="175"/>
      <c r="J77" s="158" t="s">
        <v>286</v>
      </c>
      <c r="K77" s="170"/>
      <c r="L77" s="150" t="s">
        <v>421</v>
      </c>
      <c r="M77" s="151"/>
      <c r="N77" s="169"/>
      <c r="O77" s="17"/>
      <c r="P77" s="15"/>
      <c r="Q77" s="15"/>
      <c r="R77" s="18"/>
      <c r="S77" s="17"/>
      <c r="V77" s="17"/>
      <c r="W77" s="111"/>
      <c r="X77" s="17"/>
      <c r="Y77" s="17"/>
      <c r="Z77" s="18"/>
      <c r="AA77" s="19"/>
      <c r="AB77" s="17"/>
      <c r="AD77" s="17"/>
      <c r="AE77" s="19"/>
      <c r="AH77" s="17"/>
      <c r="AI77" s="17"/>
      <c r="AJ77" s="17"/>
      <c r="AK77" s="17"/>
      <c r="AL77" s="144"/>
      <c r="AM77" s="144"/>
      <c r="AN77" s="183"/>
      <c r="AO77" s="184"/>
      <c r="AP77" s="184"/>
      <c r="AQ77" s="184"/>
      <c r="AR77" s="184"/>
      <c r="AS77" s="184"/>
      <c r="AT77" s="187"/>
      <c r="AU77" s="187"/>
      <c r="AV77" s="187"/>
    </row>
    <row r="78" spans="1:48" ht="15" customHeight="1" thickBot="1" thickTop="1">
      <c r="A78" s="174">
        <v>33</v>
      </c>
      <c r="B78" s="173" t="str">
        <f>IF(ISERROR(VLOOKUP(A78,'参加チーム'!$A:$B,2,FALSE))=TRUE,"",VLOOKUP(A78,'参加チーム'!$A:$B,2,FALSE))</f>
        <v>きつきＦＣ</v>
      </c>
      <c r="C78" s="173"/>
      <c r="D78" s="173"/>
      <c r="E78" s="173"/>
      <c r="F78" s="173"/>
      <c r="G78" s="175" t="s">
        <v>284</v>
      </c>
      <c r="H78" s="175"/>
      <c r="I78" s="175"/>
      <c r="J78" s="151" t="s">
        <v>396</v>
      </c>
      <c r="K78" s="152"/>
      <c r="L78" s="17"/>
      <c r="M78" s="20"/>
      <c r="N78" s="20"/>
      <c r="O78" s="17"/>
      <c r="P78" s="144" t="s">
        <v>275</v>
      </c>
      <c r="Q78" s="144"/>
      <c r="R78" s="145"/>
      <c r="S78" s="19"/>
      <c r="T78" s="17"/>
      <c r="V78" s="17"/>
      <c r="W78" s="111"/>
      <c r="X78" s="17"/>
      <c r="Y78" s="17"/>
      <c r="Z78" s="18"/>
      <c r="AA78" s="19"/>
      <c r="AB78" s="17"/>
      <c r="AC78" s="17"/>
      <c r="AD78" s="18"/>
      <c r="AE78" s="147" t="s">
        <v>276</v>
      </c>
      <c r="AF78" s="144"/>
      <c r="AG78" s="144"/>
      <c r="AH78" s="17"/>
      <c r="AI78" s="17"/>
      <c r="AJ78" s="17"/>
      <c r="AK78" s="20"/>
      <c r="AL78" s="148"/>
      <c r="AM78" s="148"/>
      <c r="AN78" s="174">
        <v>86</v>
      </c>
      <c r="AO78" s="173" t="str">
        <f>IF(ISERROR(VLOOKUP(AN78,'参加チーム'!$A:$B,2,FALSE))=TRUE,"",VLOOKUP(AN78,'参加チーム'!$A:$B,2,FALSE))</f>
        <v>Ｓｈｙｎｔ　ＦＣ</v>
      </c>
      <c r="AP78" s="173"/>
      <c r="AQ78" s="173"/>
      <c r="AR78" s="173"/>
      <c r="AS78" s="173"/>
      <c r="AT78" s="175" t="s">
        <v>294</v>
      </c>
      <c r="AU78" s="175"/>
      <c r="AV78" s="175"/>
    </row>
    <row r="79" spans="1:48" ht="15" customHeight="1" thickBot="1" thickTop="1">
      <c r="A79" s="174"/>
      <c r="B79" s="173"/>
      <c r="C79" s="173"/>
      <c r="D79" s="173"/>
      <c r="E79" s="173"/>
      <c r="F79" s="173"/>
      <c r="G79" s="175"/>
      <c r="H79" s="175"/>
      <c r="I79" s="175"/>
      <c r="J79" s="144"/>
      <c r="K79" s="144"/>
      <c r="L79" s="17"/>
      <c r="M79" s="20"/>
      <c r="N79" s="20"/>
      <c r="O79" s="17"/>
      <c r="P79" s="144" t="s">
        <v>274</v>
      </c>
      <c r="Q79" s="144"/>
      <c r="R79" s="144"/>
      <c r="S79" s="110"/>
      <c r="T79" s="114"/>
      <c r="U79" s="20"/>
      <c r="V79" s="17"/>
      <c r="W79" s="111"/>
      <c r="X79" s="17"/>
      <c r="Y79" s="17"/>
      <c r="Z79" s="18"/>
      <c r="AA79" s="19"/>
      <c r="AB79" s="118"/>
      <c r="AC79" s="98"/>
      <c r="AD79" s="117"/>
      <c r="AE79" s="144" t="s">
        <v>274</v>
      </c>
      <c r="AF79" s="144"/>
      <c r="AG79" s="144"/>
      <c r="AH79" s="17"/>
      <c r="AI79" s="17"/>
      <c r="AJ79" s="17"/>
      <c r="AK79" s="20"/>
      <c r="AL79" s="164" t="s">
        <v>171</v>
      </c>
      <c r="AM79" s="165"/>
      <c r="AN79" s="174"/>
      <c r="AO79" s="173"/>
      <c r="AP79" s="173"/>
      <c r="AQ79" s="173"/>
      <c r="AR79" s="173"/>
      <c r="AS79" s="173"/>
      <c r="AT79" s="175"/>
      <c r="AU79" s="175"/>
      <c r="AV79" s="175"/>
    </row>
    <row r="80" spans="1:48" ht="15" customHeight="1" thickBot="1" thickTop="1">
      <c r="A80" s="174">
        <v>34</v>
      </c>
      <c r="B80" s="173" t="str">
        <f>IF(ISERROR(VLOOKUP(A80,'参加チーム'!$A:$B,2,FALSE))=TRUE,"",VLOOKUP(A80,'参加チーム'!$A:$B,2,FALSE))</f>
        <v>下毛ＦＣ</v>
      </c>
      <c r="C80" s="173"/>
      <c r="D80" s="173"/>
      <c r="E80" s="173"/>
      <c r="F80" s="173"/>
      <c r="G80" s="175" t="s">
        <v>265</v>
      </c>
      <c r="H80" s="175"/>
      <c r="I80" s="175"/>
      <c r="J80" s="144"/>
      <c r="K80" s="144"/>
      <c r="L80" s="17"/>
      <c r="M80" s="20"/>
      <c r="N80" s="20"/>
      <c r="O80" s="17"/>
      <c r="P80" s="144" t="s">
        <v>462</v>
      </c>
      <c r="Q80" s="144"/>
      <c r="R80" s="144"/>
      <c r="S80" s="136"/>
      <c r="T80" s="18"/>
      <c r="U80" s="17"/>
      <c r="V80" s="17"/>
      <c r="W80" s="111"/>
      <c r="X80" s="17"/>
      <c r="Y80" s="17"/>
      <c r="Z80" s="18"/>
      <c r="AA80" s="19"/>
      <c r="AB80" s="118"/>
      <c r="AC80" s="17"/>
      <c r="AD80" s="118"/>
      <c r="AE80" s="144" t="s">
        <v>466</v>
      </c>
      <c r="AF80" s="144"/>
      <c r="AG80" s="144"/>
      <c r="AH80" s="17"/>
      <c r="AI80" s="156"/>
      <c r="AJ80" s="154"/>
      <c r="AK80" s="155"/>
      <c r="AL80" s="162" t="s">
        <v>406</v>
      </c>
      <c r="AM80" s="163"/>
      <c r="AN80" s="173">
        <v>87</v>
      </c>
      <c r="AO80" s="173" t="str">
        <f>IF(ISERROR(VLOOKUP(AN80,'参加チーム'!$A:$B,2,FALSE))=TRUE,"",VLOOKUP(AN80,'参加チーム'!$A:$B,2,FALSE))</f>
        <v>鶴見少年サッカークラブ</v>
      </c>
      <c r="AP80" s="173"/>
      <c r="AQ80" s="173"/>
      <c r="AR80" s="173"/>
      <c r="AS80" s="173"/>
      <c r="AT80" s="175" t="s">
        <v>5</v>
      </c>
      <c r="AU80" s="175"/>
      <c r="AV80" s="175"/>
    </row>
    <row r="81" spans="1:48" ht="15" customHeight="1" thickBot="1" thickTop="1">
      <c r="A81" s="174"/>
      <c r="B81" s="173"/>
      <c r="C81" s="173"/>
      <c r="D81" s="173"/>
      <c r="E81" s="173"/>
      <c r="F81" s="173"/>
      <c r="G81" s="175"/>
      <c r="H81" s="175"/>
      <c r="I81" s="175"/>
      <c r="J81" s="154"/>
      <c r="K81" s="154"/>
      <c r="L81" s="154" t="s">
        <v>157</v>
      </c>
      <c r="M81" s="154"/>
      <c r="N81" s="154"/>
      <c r="O81" s="109"/>
      <c r="P81" s="112"/>
      <c r="R81" s="17"/>
      <c r="S81" s="111"/>
      <c r="T81" s="18"/>
      <c r="U81" s="17"/>
      <c r="V81" s="17"/>
      <c r="W81" s="111"/>
      <c r="X81" s="17"/>
      <c r="Y81" s="17"/>
      <c r="Z81" s="18"/>
      <c r="AA81" s="19"/>
      <c r="AB81" s="118"/>
      <c r="AC81" s="17"/>
      <c r="AD81" s="118"/>
      <c r="AE81" s="17"/>
      <c r="AF81" s="17"/>
      <c r="AG81" s="17"/>
      <c r="AH81" s="18"/>
      <c r="AI81" s="147" t="s">
        <v>161</v>
      </c>
      <c r="AJ81" s="144"/>
      <c r="AK81" s="144"/>
      <c r="AL81" s="158"/>
      <c r="AM81" s="158"/>
      <c r="AN81" s="173"/>
      <c r="AO81" s="173"/>
      <c r="AP81" s="173"/>
      <c r="AQ81" s="173"/>
      <c r="AR81" s="173"/>
      <c r="AS81" s="173"/>
      <c r="AT81" s="175"/>
      <c r="AU81" s="175"/>
      <c r="AV81" s="175"/>
    </row>
    <row r="82" spans="1:48" ht="15" customHeight="1" thickBot="1" thickTop="1">
      <c r="A82" s="173">
        <v>35</v>
      </c>
      <c r="B82" s="173" t="str">
        <f>IF(ISERROR(VLOOKUP(A82,'参加チーム'!$A:$B,2,FALSE))=TRUE,"",VLOOKUP(A82,'参加チーム'!$A:$B,2,FALSE))</f>
        <v>宗方サッカークラブ</v>
      </c>
      <c r="C82" s="173"/>
      <c r="D82" s="173"/>
      <c r="E82" s="173"/>
      <c r="F82" s="173"/>
      <c r="G82" s="175" t="s">
        <v>0</v>
      </c>
      <c r="H82" s="175"/>
      <c r="I82" s="175"/>
      <c r="J82" s="144"/>
      <c r="K82" s="144"/>
      <c r="L82" s="144" t="s">
        <v>274</v>
      </c>
      <c r="M82" s="144"/>
      <c r="N82" s="145"/>
      <c r="O82" s="17"/>
      <c r="P82" s="17"/>
      <c r="Q82" s="111"/>
      <c r="R82" s="17"/>
      <c r="S82" s="111"/>
      <c r="T82" s="18"/>
      <c r="U82" s="17"/>
      <c r="V82" s="17"/>
      <c r="W82" s="111"/>
      <c r="X82" s="17"/>
      <c r="Y82" s="17"/>
      <c r="Z82" s="18"/>
      <c r="AA82" s="19"/>
      <c r="AB82" s="118"/>
      <c r="AC82" s="17"/>
      <c r="AD82" s="118"/>
      <c r="AE82" s="17"/>
      <c r="AF82" s="17"/>
      <c r="AG82" s="119"/>
      <c r="AH82" s="117"/>
      <c r="AI82" s="144" t="s">
        <v>274</v>
      </c>
      <c r="AJ82" s="144"/>
      <c r="AK82" s="144"/>
      <c r="AL82" s="144"/>
      <c r="AM82" s="144"/>
      <c r="AN82" s="173">
        <v>88</v>
      </c>
      <c r="AO82" s="173" t="str">
        <f>IF(ISERROR(VLOOKUP(AN82,'参加チーム'!$A:$B,2,FALSE))=TRUE,"",VLOOKUP(AN82,'参加チーム'!$A:$B,2,FALSE))</f>
        <v>四日市北ＪＦＣ</v>
      </c>
      <c r="AP82" s="173"/>
      <c r="AQ82" s="173"/>
      <c r="AR82" s="173"/>
      <c r="AS82" s="173"/>
      <c r="AT82" s="175" t="s">
        <v>273</v>
      </c>
      <c r="AU82" s="175"/>
      <c r="AV82" s="175"/>
    </row>
    <row r="83" spans="1:48" ht="15" customHeight="1" thickBot="1" thickTop="1">
      <c r="A83" s="173"/>
      <c r="B83" s="173"/>
      <c r="C83" s="173"/>
      <c r="D83" s="173"/>
      <c r="E83" s="173"/>
      <c r="F83" s="173"/>
      <c r="G83" s="175"/>
      <c r="H83" s="175"/>
      <c r="I83" s="175"/>
      <c r="J83" s="154" t="s">
        <v>169</v>
      </c>
      <c r="K83" s="171"/>
      <c r="L83" s="151" t="s">
        <v>422</v>
      </c>
      <c r="M83" s="151"/>
      <c r="N83" s="169"/>
      <c r="O83" s="17"/>
      <c r="P83" s="17"/>
      <c r="Q83" s="111"/>
      <c r="R83" s="17"/>
      <c r="S83" s="111"/>
      <c r="T83" s="18"/>
      <c r="U83" s="17"/>
      <c r="V83" s="17"/>
      <c r="W83" s="111"/>
      <c r="X83" s="17"/>
      <c r="Y83" s="17"/>
      <c r="Z83" s="18"/>
      <c r="AA83" s="19"/>
      <c r="AB83" s="118"/>
      <c r="AC83" s="17"/>
      <c r="AD83" s="118"/>
      <c r="AE83" s="17"/>
      <c r="AF83" s="17"/>
      <c r="AG83" s="19"/>
      <c r="AH83" s="118"/>
      <c r="AI83" s="144" t="s">
        <v>438</v>
      </c>
      <c r="AJ83" s="144"/>
      <c r="AK83" s="144"/>
      <c r="AL83" s="161" t="s">
        <v>269</v>
      </c>
      <c r="AM83" s="154"/>
      <c r="AN83" s="173"/>
      <c r="AO83" s="173"/>
      <c r="AP83" s="173"/>
      <c r="AQ83" s="173"/>
      <c r="AR83" s="173"/>
      <c r="AS83" s="173"/>
      <c r="AT83" s="175"/>
      <c r="AU83" s="175"/>
      <c r="AV83" s="175"/>
    </row>
    <row r="84" spans="1:48" ht="15" customHeight="1" thickTop="1">
      <c r="A84" s="173">
        <v>36</v>
      </c>
      <c r="B84" s="173" t="str">
        <f>IF(ISERROR(VLOOKUP(A84,'参加チーム'!$A:$B,2,FALSE))=TRUE,"",VLOOKUP(A84,'参加チーム'!$A:$B,2,FALSE))</f>
        <v>緑丘サッカースポーツ少年団</v>
      </c>
      <c r="C84" s="173"/>
      <c r="D84" s="173"/>
      <c r="E84" s="173"/>
      <c r="F84" s="173"/>
      <c r="G84" s="175" t="s">
        <v>4</v>
      </c>
      <c r="H84" s="175"/>
      <c r="I84" s="175"/>
      <c r="J84" s="163" t="s">
        <v>397</v>
      </c>
      <c r="K84" s="172"/>
      <c r="L84" s="17"/>
      <c r="M84" s="17"/>
      <c r="N84" s="15"/>
      <c r="O84" s="15"/>
      <c r="P84" s="17"/>
      <c r="Q84" s="111"/>
      <c r="R84" s="17"/>
      <c r="S84" s="111"/>
      <c r="T84" s="18"/>
      <c r="U84" s="17"/>
      <c r="V84" s="17"/>
      <c r="W84" s="111"/>
      <c r="X84" s="17"/>
      <c r="Y84" s="17"/>
      <c r="Z84" s="18"/>
      <c r="AA84" s="19"/>
      <c r="AB84" s="118"/>
      <c r="AC84" s="17"/>
      <c r="AD84" s="118"/>
      <c r="AE84" s="17"/>
      <c r="AF84" s="17"/>
      <c r="AG84" s="19"/>
      <c r="AI84" s="97"/>
      <c r="AJ84" s="98"/>
      <c r="AK84" s="98"/>
      <c r="AL84" s="162" t="s">
        <v>407</v>
      </c>
      <c r="AM84" s="163"/>
      <c r="AN84" s="173">
        <v>89</v>
      </c>
      <c r="AO84" s="173" t="str">
        <f>IF(ISERROR(VLOOKUP(AN84,'参加チーム'!$A:$B,2,FALSE))=TRUE,"",VLOOKUP(AN84,'参加チーム'!$A:$B,2,FALSE))</f>
        <v>判田サッカースポーツ少年団</v>
      </c>
      <c r="AP84" s="173"/>
      <c r="AQ84" s="173"/>
      <c r="AR84" s="173"/>
      <c r="AS84" s="173"/>
      <c r="AT84" s="175" t="s">
        <v>0</v>
      </c>
      <c r="AU84" s="175"/>
      <c r="AV84" s="175"/>
    </row>
    <row r="85" spans="1:48" ht="15" customHeight="1" thickBot="1">
      <c r="A85" s="173"/>
      <c r="B85" s="173"/>
      <c r="C85" s="173"/>
      <c r="D85" s="173"/>
      <c r="E85" s="173"/>
      <c r="F85" s="173"/>
      <c r="G85" s="175"/>
      <c r="H85" s="175"/>
      <c r="I85" s="175"/>
      <c r="J85" s="144"/>
      <c r="K85" s="144"/>
      <c r="L85" s="17"/>
      <c r="M85" s="17"/>
      <c r="N85" s="144" t="s">
        <v>157</v>
      </c>
      <c r="O85" s="144"/>
      <c r="P85" s="144"/>
      <c r="Q85" s="109"/>
      <c r="R85" s="106"/>
      <c r="S85" s="111"/>
      <c r="T85" s="18"/>
      <c r="U85" s="17"/>
      <c r="V85" s="17"/>
      <c r="W85" s="111"/>
      <c r="X85" s="17"/>
      <c r="Y85" s="17"/>
      <c r="Z85" s="18"/>
      <c r="AA85" s="19"/>
      <c r="AB85" s="118"/>
      <c r="AC85" s="17"/>
      <c r="AD85" s="118"/>
      <c r="AE85" s="17"/>
      <c r="AF85" s="18"/>
      <c r="AG85" s="147" t="s">
        <v>161</v>
      </c>
      <c r="AH85" s="144"/>
      <c r="AI85" s="144"/>
      <c r="AJ85" s="17"/>
      <c r="AK85" s="17"/>
      <c r="AL85" s="158"/>
      <c r="AM85" s="158"/>
      <c r="AN85" s="173"/>
      <c r="AO85" s="173"/>
      <c r="AP85" s="173"/>
      <c r="AQ85" s="173"/>
      <c r="AR85" s="173"/>
      <c r="AS85" s="173"/>
      <c r="AT85" s="175"/>
      <c r="AU85" s="175"/>
      <c r="AV85" s="175"/>
    </row>
    <row r="86" spans="1:48" ht="15" customHeight="1" thickBot="1" thickTop="1">
      <c r="A86" s="173">
        <v>37</v>
      </c>
      <c r="B86" s="173" t="str">
        <f>IF(ISERROR(VLOOKUP(A86,'参加チーム'!$A:$B,2,FALSE))=TRUE,"",VLOOKUP(A86,'参加チーム'!$A:$B,2,FALSE))</f>
        <v>南大分サッカー少年団</v>
      </c>
      <c r="C86" s="173"/>
      <c r="D86" s="173"/>
      <c r="E86" s="173"/>
      <c r="F86" s="173"/>
      <c r="G86" s="175" t="s">
        <v>0</v>
      </c>
      <c r="H86" s="175"/>
      <c r="I86" s="175"/>
      <c r="J86" s="144"/>
      <c r="K86" s="144"/>
      <c r="L86" s="17"/>
      <c r="M86" s="20"/>
      <c r="N86" s="144" t="s">
        <v>277</v>
      </c>
      <c r="O86" s="144"/>
      <c r="P86" s="145"/>
      <c r="Q86" s="17"/>
      <c r="R86" s="17"/>
      <c r="S86" s="17"/>
      <c r="T86" s="18"/>
      <c r="U86" s="17"/>
      <c r="V86" s="17"/>
      <c r="W86" s="111"/>
      <c r="X86" s="17"/>
      <c r="Y86" s="17"/>
      <c r="Z86" s="18"/>
      <c r="AA86" s="19"/>
      <c r="AB86" s="118"/>
      <c r="AC86" s="17"/>
      <c r="AD86" s="17"/>
      <c r="AE86" s="98"/>
      <c r="AF86" s="117"/>
      <c r="AG86" s="144" t="s">
        <v>277</v>
      </c>
      <c r="AH86" s="144"/>
      <c r="AI86" s="144"/>
      <c r="AJ86" s="17"/>
      <c r="AK86" s="20"/>
      <c r="AL86" s="148"/>
      <c r="AM86" s="148"/>
      <c r="AN86" s="173">
        <v>90</v>
      </c>
      <c r="AO86" s="173" t="str">
        <f>IF(ISERROR(VLOOKUP(AN86,'参加チーム'!$A:$B,2,FALSE))=TRUE,"",VLOOKUP(AN86,'参加チーム'!$A:$B,2,FALSE))</f>
        <v>咸宜日隈サッカークラブ</v>
      </c>
      <c r="AP86" s="173"/>
      <c r="AQ86" s="173"/>
      <c r="AR86" s="173"/>
      <c r="AS86" s="173"/>
      <c r="AT86" s="175" t="s">
        <v>1</v>
      </c>
      <c r="AU86" s="175"/>
      <c r="AV86" s="175"/>
    </row>
    <row r="87" spans="1:48" ht="15" customHeight="1" thickBot="1" thickTop="1">
      <c r="A87" s="173"/>
      <c r="B87" s="173"/>
      <c r="C87" s="173"/>
      <c r="D87" s="173"/>
      <c r="E87" s="173"/>
      <c r="F87" s="173"/>
      <c r="G87" s="175"/>
      <c r="H87" s="175"/>
      <c r="I87" s="175"/>
      <c r="J87" s="154" t="s">
        <v>171</v>
      </c>
      <c r="K87" s="171"/>
      <c r="L87" s="17"/>
      <c r="M87" s="20"/>
      <c r="N87" s="148" t="s">
        <v>449</v>
      </c>
      <c r="O87" s="148"/>
      <c r="P87" s="149"/>
      <c r="Q87" s="17"/>
      <c r="R87" s="17"/>
      <c r="S87" s="17"/>
      <c r="T87" s="18"/>
      <c r="U87" s="17"/>
      <c r="V87" s="17"/>
      <c r="W87" s="111"/>
      <c r="X87" s="17"/>
      <c r="Y87" s="17"/>
      <c r="Z87" s="18"/>
      <c r="AA87" s="19"/>
      <c r="AB87" s="118"/>
      <c r="AC87" s="17"/>
      <c r="AD87" s="17"/>
      <c r="AE87" s="17"/>
      <c r="AF87" s="118"/>
      <c r="AG87" s="144" t="s">
        <v>457</v>
      </c>
      <c r="AH87" s="144"/>
      <c r="AI87" s="144"/>
      <c r="AJ87" s="17"/>
      <c r="AK87" s="20"/>
      <c r="AL87" s="161" t="s">
        <v>169</v>
      </c>
      <c r="AM87" s="154"/>
      <c r="AN87" s="173"/>
      <c r="AO87" s="173"/>
      <c r="AP87" s="173"/>
      <c r="AQ87" s="173"/>
      <c r="AR87" s="173"/>
      <c r="AS87" s="173"/>
      <c r="AT87" s="175"/>
      <c r="AU87" s="175"/>
      <c r="AV87" s="175"/>
    </row>
    <row r="88" spans="1:48" ht="15" customHeight="1" thickBot="1" thickTop="1">
      <c r="A88" s="173">
        <v>38</v>
      </c>
      <c r="B88" s="173" t="str">
        <f>IF(ISERROR(VLOOKUP(A88,'参加チーム'!$A:$B,2,FALSE))=TRUE,"",VLOOKUP(A88,'参加チーム'!$A:$B,2,FALSE))</f>
        <v>鶴居ＳＳＳ</v>
      </c>
      <c r="C88" s="173"/>
      <c r="D88" s="173"/>
      <c r="E88" s="173"/>
      <c r="F88" s="173"/>
      <c r="G88" s="175" t="s">
        <v>2</v>
      </c>
      <c r="H88" s="175"/>
      <c r="I88" s="175"/>
      <c r="J88" s="163" t="s">
        <v>587</v>
      </c>
      <c r="K88" s="172"/>
      <c r="L88" s="156" t="s">
        <v>157</v>
      </c>
      <c r="M88" s="154"/>
      <c r="N88" s="155"/>
      <c r="O88" s="19"/>
      <c r="P88" s="18"/>
      <c r="Q88" s="17"/>
      <c r="R88" s="17"/>
      <c r="S88" s="17"/>
      <c r="T88" s="18"/>
      <c r="U88" s="17"/>
      <c r="V88" s="17"/>
      <c r="W88" s="111"/>
      <c r="X88" s="17"/>
      <c r="Y88" s="17"/>
      <c r="Z88" s="18"/>
      <c r="AA88" s="19"/>
      <c r="AB88" s="118"/>
      <c r="AC88" s="17"/>
      <c r="AD88" s="17"/>
      <c r="AE88" s="17"/>
      <c r="AF88" s="118"/>
      <c r="AG88" s="17"/>
      <c r="AH88" s="18"/>
      <c r="AI88" s="156" t="s">
        <v>161</v>
      </c>
      <c r="AJ88" s="154"/>
      <c r="AK88" s="155"/>
      <c r="AL88" s="162" t="s">
        <v>408</v>
      </c>
      <c r="AM88" s="163"/>
      <c r="AN88" s="173">
        <v>91</v>
      </c>
      <c r="AO88" s="173" t="str">
        <f>IF(ISERROR(VLOOKUP(AN88,'参加チーム'!$A:$B,2,FALSE))=TRUE,"",VLOOKUP(AN88,'参加チーム'!$A:$B,2,FALSE))</f>
        <v>スマイスＦＣ</v>
      </c>
      <c r="AP88" s="173"/>
      <c r="AQ88" s="173"/>
      <c r="AR88" s="173"/>
      <c r="AS88" s="173"/>
      <c r="AT88" s="175" t="s">
        <v>4</v>
      </c>
      <c r="AU88" s="175"/>
      <c r="AV88" s="175"/>
    </row>
    <row r="89" spans="1:48" ht="15" customHeight="1" thickTop="1">
      <c r="A89" s="173"/>
      <c r="B89" s="173"/>
      <c r="C89" s="173"/>
      <c r="D89" s="173"/>
      <c r="E89" s="173"/>
      <c r="F89" s="173"/>
      <c r="G89" s="175"/>
      <c r="H89" s="175"/>
      <c r="I89" s="175"/>
      <c r="J89" s="158"/>
      <c r="K89" s="158"/>
      <c r="L89" s="144" t="s">
        <v>278</v>
      </c>
      <c r="M89" s="144"/>
      <c r="N89" s="144"/>
      <c r="O89" s="110"/>
      <c r="P89" s="98"/>
      <c r="Q89" s="17"/>
      <c r="R89" s="17"/>
      <c r="S89" s="17"/>
      <c r="T89" s="18"/>
      <c r="U89" s="17"/>
      <c r="V89" s="17"/>
      <c r="W89" s="111"/>
      <c r="X89" s="17"/>
      <c r="Y89" s="17"/>
      <c r="Z89" s="18"/>
      <c r="AA89" s="19"/>
      <c r="AB89" s="118"/>
      <c r="AC89" s="17"/>
      <c r="AD89" s="17"/>
      <c r="AE89" s="17"/>
      <c r="AF89" s="17"/>
      <c r="AG89" s="98"/>
      <c r="AH89" s="117"/>
      <c r="AI89" s="144" t="s">
        <v>278</v>
      </c>
      <c r="AJ89" s="144"/>
      <c r="AK89" s="144"/>
      <c r="AL89" s="158"/>
      <c r="AM89" s="158"/>
      <c r="AN89" s="173"/>
      <c r="AO89" s="173"/>
      <c r="AP89" s="173"/>
      <c r="AQ89" s="173"/>
      <c r="AR89" s="173"/>
      <c r="AS89" s="173"/>
      <c r="AT89" s="175"/>
      <c r="AU89" s="175"/>
      <c r="AV89" s="175"/>
    </row>
    <row r="90" spans="1:48" ht="15" customHeight="1" thickBot="1">
      <c r="A90" s="174">
        <v>39</v>
      </c>
      <c r="B90" s="173" t="str">
        <f>IF(ISERROR(VLOOKUP(A90,'参加チーム'!$A:$B,2,FALSE))=TRUE,"",VLOOKUP(A90,'参加チーム'!$A:$B,2,FALSE))</f>
        <v>四日市南ＳＳＣ</v>
      </c>
      <c r="C90" s="173"/>
      <c r="D90" s="173"/>
      <c r="E90" s="173"/>
      <c r="F90" s="173"/>
      <c r="G90" s="175" t="s">
        <v>666</v>
      </c>
      <c r="H90" s="175"/>
      <c r="I90" s="175"/>
      <c r="J90" s="151"/>
      <c r="K90" s="151"/>
      <c r="L90" s="151" t="s">
        <v>423</v>
      </c>
      <c r="M90" s="151"/>
      <c r="N90" s="151"/>
      <c r="O90" s="122"/>
      <c r="P90" s="20"/>
      <c r="Q90" s="17"/>
      <c r="R90" s="17"/>
      <c r="S90" s="17"/>
      <c r="T90" s="18"/>
      <c r="U90" s="17"/>
      <c r="V90" s="17"/>
      <c r="W90" s="111"/>
      <c r="X90" s="17"/>
      <c r="Y90" s="17"/>
      <c r="Z90" s="18"/>
      <c r="AA90" s="19"/>
      <c r="AB90" s="118"/>
      <c r="AC90" s="17"/>
      <c r="AD90" s="17"/>
      <c r="AE90" s="17"/>
      <c r="AF90" s="17"/>
      <c r="AG90" s="17"/>
      <c r="AH90" s="118"/>
      <c r="AI90" s="148" t="s">
        <v>439</v>
      </c>
      <c r="AJ90" s="148"/>
      <c r="AK90" s="148"/>
      <c r="AL90" s="144"/>
      <c r="AM90" s="144"/>
      <c r="AN90" s="174">
        <v>92</v>
      </c>
      <c r="AO90" s="173" t="str">
        <f>IF(ISERROR(VLOOKUP(AN90,'参加チーム'!$A:$B,2,FALSE))=TRUE,"",VLOOKUP(AN90,'参加チーム'!$A:$B,2,FALSE))</f>
        <v>津久見サッカースポーツ少年団</v>
      </c>
      <c r="AP90" s="173"/>
      <c r="AQ90" s="173"/>
      <c r="AR90" s="173"/>
      <c r="AS90" s="173"/>
      <c r="AT90" s="175" t="s">
        <v>299</v>
      </c>
      <c r="AU90" s="175"/>
      <c r="AV90" s="175"/>
    </row>
    <row r="91" spans="1:48" ht="15" customHeight="1" thickBot="1" thickTop="1">
      <c r="A91" s="174"/>
      <c r="B91" s="173"/>
      <c r="C91" s="173"/>
      <c r="D91" s="173"/>
      <c r="E91" s="173"/>
      <c r="F91" s="173"/>
      <c r="G91" s="175"/>
      <c r="H91" s="175"/>
      <c r="I91" s="175"/>
      <c r="J91" s="144"/>
      <c r="K91" s="144"/>
      <c r="L91" s="17"/>
      <c r="M91" s="20"/>
      <c r="N91" s="20"/>
      <c r="O91" s="17"/>
      <c r="P91" s="17"/>
      <c r="Q91" s="17"/>
      <c r="R91" s="144" t="s">
        <v>275</v>
      </c>
      <c r="S91" s="144"/>
      <c r="T91" s="145"/>
      <c r="U91" s="19"/>
      <c r="V91" s="17"/>
      <c r="W91" s="111"/>
      <c r="X91" s="17"/>
      <c r="Y91" s="17"/>
      <c r="Z91" s="18"/>
      <c r="AA91" s="105"/>
      <c r="AB91" s="116"/>
      <c r="AC91" s="144" t="s">
        <v>276</v>
      </c>
      <c r="AD91" s="144"/>
      <c r="AE91" s="144"/>
      <c r="AF91" s="17"/>
      <c r="AG91" s="17"/>
      <c r="AH91" s="17"/>
      <c r="AI91" s="99"/>
      <c r="AJ91" s="99"/>
      <c r="AK91" s="98"/>
      <c r="AL91" s="154"/>
      <c r="AM91" s="154"/>
      <c r="AN91" s="174"/>
      <c r="AO91" s="173"/>
      <c r="AP91" s="173"/>
      <c r="AQ91" s="173"/>
      <c r="AR91" s="173"/>
      <c r="AS91" s="173"/>
      <c r="AT91" s="175"/>
      <c r="AU91" s="175"/>
      <c r="AV91" s="175"/>
    </row>
    <row r="92" spans="1:48" ht="15" customHeight="1" thickBot="1" thickTop="1">
      <c r="A92" s="174">
        <v>40</v>
      </c>
      <c r="B92" s="173" t="str">
        <f>IF(ISERROR(VLOOKUP(A92,'参加チーム'!$A:$B,2,FALSE))=TRUE,"",VLOOKUP(A92,'参加チーム'!$A:$B,2,FALSE))</f>
        <v>太陽スポーツクラブ大分西</v>
      </c>
      <c r="C92" s="173"/>
      <c r="D92" s="173"/>
      <c r="E92" s="173"/>
      <c r="F92" s="173"/>
      <c r="G92" s="175" t="s">
        <v>266</v>
      </c>
      <c r="H92" s="175"/>
      <c r="I92" s="175"/>
      <c r="J92" s="144"/>
      <c r="K92" s="144"/>
      <c r="L92" s="17"/>
      <c r="M92" s="17"/>
      <c r="N92" s="17"/>
      <c r="O92" s="17"/>
      <c r="P92" s="17"/>
      <c r="Q92" s="15"/>
      <c r="R92" s="144" t="s">
        <v>277</v>
      </c>
      <c r="S92" s="144"/>
      <c r="T92" s="144"/>
      <c r="U92" s="110"/>
      <c r="V92" s="98"/>
      <c r="W92" s="17"/>
      <c r="X92" s="17"/>
      <c r="Y92" s="15"/>
      <c r="Z92" s="15"/>
      <c r="AA92" s="17"/>
      <c r="AB92" s="17"/>
      <c r="AC92" s="147" t="s">
        <v>277</v>
      </c>
      <c r="AD92" s="144"/>
      <c r="AE92" s="144"/>
      <c r="AF92" s="17"/>
      <c r="AG92" s="17"/>
      <c r="AH92" s="17"/>
      <c r="AI92" s="17"/>
      <c r="AJ92" s="17"/>
      <c r="AK92" s="17"/>
      <c r="AL92" s="144"/>
      <c r="AM92" s="144"/>
      <c r="AN92" s="174">
        <v>93</v>
      </c>
      <c r="AO92" s="173" t="str">
        <f>IF(ISERROR(VLOOKUP(AN92,'参加チーム'!$A:$B,2,FALSE))=TRUE,"",VLOOKUP(AN92,'参加チーム'!$A:$B,2,FALSE))</f>
        <v>ドリームキッズサッカークラブ</v>
      </c>
      <c r="AP92" s="173"/>
      <c r="AQ92" s="173"/>
      <c r="AR92" s="173"/>
      <c r="AS92" s="173"/>
      <c r="AT92" s="175" t="s">
        <v>295</v>
      </c>
      <c r="AU92" s="175"/>
      <c r="AV92" s="175"/>
    </row>
    <row r="93" spans="1:48" ht="15" customHeight="1" thickBot="1" thickTop="1">
      <c r="A93" s="174"/>
      <c r="B93" s="173"/>
      <c r="C93" s="173"/>
      <c r="D93" s="173"/>
      <c r="E93" s="173"/>
      <c r="F93" s="173"/>
      <c r="G93" s="175"/>
      <c r="H93" s="175"/>
      <c r="I93" s="175"/>
      <c r="J93" s="154"/>
      <c r="K93" s="154"/>
      <c r="L93" s="154" t="s">
        <v>159</v>
      </c>
      <c r="M93" s="154"/>
      <c r="N93" s="154"/>
      <c r="O93" s="109"/>
      <c r="P93" s="106"/>
      <c r="Q93" s="17"/>
      <c r="R93" s="144" t="s">
        <v>469</v>
      </c>
      <c r="S93" s="144"/>
      <c r="T93" s="144"/>
      <c r="U93" s="111"/>
      <c r="V93" s="17"/>
      <c r="W93" s="17"/>
      <c r="X93" s="17"/>
      <c r="Y93" s="15"/>
      <c r="Z93" s="15"/>
      <c r="AA93" s="17"/>
      <c r="AB93" s="17"/>
      <c r="AC93" s="147" t="s">
        <v>471</v>
      </c>
      <c r="AD93" s="144"/>
      <c r="AE93" s="144"/>
      <c r="AF93" s="17"/>
      <c r="AG93" s="106"/>
      <c r="AH93" s="116"/>
      <c r="AI93" s="154" t="s">
        <v>160</v>
      </c>
      <c r="AJ93" s="154"/>
      <c r="AK93" s="154"/>
      <c r="AL93" s="154"/>
      <c r="AM93" s="154"/>
      <c r="AN93" s="174"/>
      <c r="AO93" s="173"/>
      <c r="AP93" s="173"/>
      <c r="AQ93" s="173"/>
      <c r="AR93" s="173"/>
      <c r="AS93" s="173"/>
      <c r="AT93" s="175"/>
      <c r="AU93" s="175"/>
      <c r="AV93" s="175"/>
    </row>
    <row r="94" spans="1:48" ht="15" customHeight="1" thickBot="1" thickTop="1">
      <c r="A94" s="173">
        <v>41</v>
      </c>
      <c r="B94" s="173" t="str">
        <f>IF(ISERROR(VLOOKUP(A94,'参加チーム'!$A:$B,2,FALSE))=TRUE,"",VLOOKUP(A94,'参加チーム'!$A:$B,2,FALSE))</f>
        <v>カティオーラフットボールクラブ　松岡</v>
      </c>
      <c r="C94" s="173"/>
      <c r="D94" s="173"/>
      <c r="E94" s="173"/>
      <c r="F94" s="173"/>
      <c r="G94" s="175" t="s">
        <v>0</v>
      </c>
      <c r="H94" s="175"/>
      <c r="I94" s="175"/>
      <c r="J94" s="144"/>
      <c r="K94" s="144"/>
      <c r="L94" s="144" t="s">
        <v>270</v>
      </c>
      <c r="M94" s="144"/>
      <c r="N94" s="145"/>
      <c r="O94" s="17"/>
      <c r="P94" s="17"/>
      <c r="Q94" s="111"/>
      <c r="R94" s="17"/>
      <c r="S94" s="17"/>
      <c r="T94" s="17"/>
      <c r="U94" s="111"/>
      <c r="V94" s="17"/>
      <c r="W94" s="17"/>
      <c r="X94" s="17"/>
      <c r="Y94" s="15"/>
      <c r="Z94" s="15"/>
      <c r="AA94" s="17"/>
      <c r="AB94" s="17"/>
      <c r="AC94" s="19"/>
      <c r="AD94" s="17"/>
      <c r="AE94" s="17"/>
      <c r="AF94" s="118"/>
      <c r="AG94" s="17"/>
      <c r="AH94" s="17"/>
      <c r="AI94" s="147" t="s">
        <v>270</v>
      </c>
      <c r="AJ94" s="144"/>
      <c r="AK94" s="144"/>
      <c r="AL94" s="144"/>
      <c r="AM94" s="144"/>
      <c r="AN94" s="173">
        <v>94</v>
      </c>
      <c r="AO94" s="173" t="str">
        <f>IF(ISERROR(VLOOKUP(AN94,'参加チーム'!$A:$B,2,FALSE))=TRUE,"",VLOOKUP(AN94,'参加チーム'!$A:$B,2,FALSE))</f>
        <v>明治サッカースポーツ少年団</v>
      </c>
      <c r="AP94" s="173"/>
      <c r="AQ94" s="173"/>
      <c r="AR94" s="173"/>
      <c r="AS94" s="173"/>
      <c r="AT94" s="175" t="s">
        <v>0</v>
      </c>
      <c r="AU94" s="175"/>
      <c r="AV94" s="175"/>
    </row>
    <row r="95" spans="1:48" ht="15" customHeight="1" thickBot="1" thickTop="1">
      <c r="A95" s="173"/>
      <c r="B95" s="173"/>
      <c r="C95" s="173"/>
      <c r="D95" s="173"/>
      <c r="E95" s="173"/>
      <c r="F95" s="173"/>
      <c r="G95" s="175"/>
      <c r="H95" s="175"/>
      <c r="I95" s="175"/>
      <c r="J95" s="154" t="s">
        <v>286</v>
      </c>
      <c r="K95" s="171"/>
      <c r="L95" s="151" t="s">
        <v>424</v>
      </c>
      <c r="M95" s="151"/>
      <c r="N95" s="169"/>
      <c r="O95" s="17"/>
      <c r="P95" s="17"/>
      <c r="Q95" s="111"/>
      <c r="R95" s="17"/>
      <c r="S95" s="17"/>
      <c r="T95" s="17"/>
      <c r="U95" s="111"/>
      <c r="V95" s="17"/>
      <c r="W95" s="17"/>
      <c r="X95" s="17"/>
      <c r="Y95" s="15"/>
      <c r="Z95" s="15"/>
      <c r="AA95" s="17"/>
      <c r="AB95" s="17"/>
      <c r="AC95" s="19"/>
      <c r="AD95" s="17"/>
      <c r="AE95" s="17"/>
      <c r="AF95" s="118"/>
      <c r="AG95" s="17"/>
      <c r="AH95" s="17"/>
      <c r="AI95" s="147" t="s">
        <v>440</v>
      </c>
      <c r="AJ95" s="144"/>
      <c r="AK95" s="144"/>
      <c r="AL95" s="161" t="s">
        <v>169</v>
      </c>
      <c r="AM95" s="154"/>
      <c r="AN95" s="173"/>
      <c r="AO95" s="173"/>
      <c r="AP95" s="173"/>
      <c r="AQ95" s="173"/>
      <c r="AR95" s="173"/>
      <c r="AS95" s="173"/>
      <c r="AT95" s="175"/>
      <c r="AU95" s="175"/>
      <c r="AV95" s="175"/>
    </row>
    <row r="96" spans="1:48" ht="15" customHeight="1" thickTop="1">
      <c r="A96" s="173">
        <v>42</v>
      </c>
      <c r="B96" s="173" t="str">
        <f>IF(ISERROR(VLOOKUP(A96,'参加チーム'!$A:$B,2,FALSE))=TRUE,"",VLOOKUP(A96,'参加チーム'!$A:$B,2,FALSE))</f>
        <v>ＦＣ　くにさき</v>
      </c>
      <c r="C96" s="173"/>
      <c r="D96" s="173"/>
      <c r="E96" s="173"/>
      <c r="F96" s="173"/>
      <c r="G96" s="175" t="s">
        <v>281</v>
      </c>
      <c r="H96" s="175"/>
      <c r="I96" s="175"/>
      <c r="J96" s="163" t="s">
        <v>398</v>
      </c>
      <c r="K96" s="172"/>
      <c r="L96" s="17"/>
      <c r="M96" s="20"/>
      <c r="N96" s="15"/>
      <c r="O96" s="15"/>
      <c r="P96" s="17"/>
      <c r="Q96" s="111"/>
      <c r="R96" s="17"/>
      <c r="S96" s="17"/>
      <c r="T96" s="17"/>
      <c r="U96" s="111"/>
      <c r="V96" s="17"/>
      <c r="W96" s="17"/>
      <c r="X96" s="17"/>
      <c r="Y96" s="15"/>
      <c r="Z96" s="15"/>
      <c r="AA96" s="17"/>
      <c r="AB96" s="17"/>
      <c r="AC96" s="19"/>
      <c r="AD96" s="17"/>
      <c r="AE96" s="124"/>
      <c r="AF96" s="118"/>
      <c r="AG96" s="17"/>
      <c r="AI96" s="97"/>
      <c r="AJ96" s="98"/>
      <c r="AK96" s="99"/>
      <c r="AL96" s="166" t="s">
        <v>409</v>
      </c>
      <c r="AM96" s="159"/>
      <c r="AN96" s="173">
        <v>95</v>
      </c>
      <c r="AO96" s="173" t="str">
        <f>IF(ISERROR(VLOOKUP(AN96,'参加チーム'!$A:$B,2,FALSE))=TRUE,"",VLOOKUP(AN96,'参加チーム'!$A:$B,2,FALSE))</f>
        <v>南立石サッカースポーツ少年団</v>
      </c>
      <c r="AP96" s="173"/>
      <c r="AQ96" s="173"/>
      <c r="AR96" s="173"/>
      <c r="AS96" s="173"/>
      <c r="AT96" s="175" t="s">
        <v>4</v>
      </c>
      <c r="AU96" s="175"/>
      <c r="AV96" s="175"/>
    </row>
    <row r="97" spans="1:48" ht="15" customHeight="1" thickBot="1">
      <c r="A97" s="173"/>
      <c r="B97" s="173"/>
      <c r="C97" s="173"/>
      <c r="D97" s="173"/>
      <c r="E97" s="173"/>
      <c r="F97" s="173"/>
      <c r="G97" s="175"/>
      <c r="H97" s="175"/>
      <c r="I97" s="175"/>
      <c r="J97" s="144"/>
      <c r="K97" s="144"/>
      <c r="L97" s="17"/>
      <c r="M97" s="20"/>
      <c r="N97" s="148" t="s">
        <v>159</v>
      </c>
      <c r="O97" s="148"/>
      <c r="P97" s="148"/>
      <c r="Q97" s="109"/>
      <c r="R97" s="106"/>
      <c r="S97" s="17"/>
      <c r="T97" s="17"/>
      <c r="U97" s="111"/>
      <c r="V97" s="17"/>
      <c r="W97" s="17"/>
      <c r="X97" s="17"/>
      <c r="Y97" s="15"/>
      <c r="Z97" s="15"/>
      <c r="AA97" s="17"/>
      <c r="AB97" s="17"/>
      <c r="AC97" s="19"/>
      <c r="AD97" s="17"/>
      <c r="AE97" s="106"/>
      <c r="AF97" s="116"/>
      <c r="AG97" s="144" t="s">
        <v>160</v>
      </c>
      <c r="AH97" s="144"/>
      <c r="AI97" s="144"/>
      <c r="AJ97" s="17"/>
      <c r="AK97" s="20"/>
      <c r="AL97" s="157"/>
      <c r="AM97" s="157"/>
      <c r="AN97" s="173"/>
      <c r="AO97" s="173"/>
      <c r="AP97" s="173"/>
      <c r="AQ97" s="173"/>
      <c r="AR97" s="173"/>
      <c r="AS97" s="173"/>
      <c r="AT97" s="175"/>
      <c r="AU97" s="175"/>
      <c r="AV97" s="175"/>
    </row>
    <row r="98" spans="1:48" ht="15" customHeight="1" thickBot="1" thickTop="1">
      <c r="A98" s="173">
        <v>43</v>
      </c>
      <c r="B98" s="173" t="str">
        <f>IF(ISERROR(VLOOKUP(A98,'参加チーム'!$A:$B,2,FALSE))=TRUE,"",VLOOKUP(A98,'参加チーム'!$A:$B,2,FALSE))</f>
        <v>別府フットボールクラブ・ミネルバＵ－１２</v>
      </c>
      <c r="C98" s="173"/>
      <c r="D98" s="173"/>
      <c r="E98" s="173"/>
      <c r="F98" s="173"/>
      <c r="G98" s="175" t="s">
        <v>4</v>
      </c>
      <c r="H98" s="175"/>
      <c r="I98" s="175"/>
      <c r="J98" s="144"/>
      <c r="K98" s="144"/>
      <c r="L98" s="17"/>
      <c r="M98" s="17"/>
      <c r="N98" s="148" t="s">
        <v>272</v>
      </c>
      <c r="O98" s="148"/>
      <c r="P98" s="149"/>
      <c r="Q98" s="17"/>
      <c r="R98" s="18"/>
      <c r="S98" s="17"/>
      <c r="T98" s="17"/>
      <c r="U98" s="111"/>
      <c r="V98" s="17"/>
      <c r="W98" s="17"/>
      <c r="X98" s="17"/>
      <c r="Y98" s="15"/>
      <c r="Z98" s="15"/>
      <c r="AA98" s="17"/>
      <c r="AB98" s="17"/>
      <c r="AC98" s="19"/>
      <c r="AD98" s="118"/>
      <c r="AE98" s="17"/>
      <c r="AF98" s="17"/>
      <c r="AG98" s="147" t="s">
        <v>272</v>
      </c>
      <c r="AH98" s="144"/>
      <c r="AI98" s="144"/>
      <c r="AJ98" s="17"/>
      <c r="AK98" s="17"/>
      <c r="AL98" s="163"/>
      <c r="AM98" s="163"/>
      <c r="AN98" s="173">
        <v>96</v>
      </c>
      <c r="AO98" s="173" t="str">
        <f>IF(ISERROR(VLOOKUP(AN98,'参加チーム'!$A:$B,2,FALSE))=TRUE,"",VLOOKUP(AN98,'参加チーム'!$A:$B,2,FALSE))</f>
        <v>ＦＣ．ＵＳＡ</v>
      </c>
      <c r="AP98" s="173"/>
      <c r="AQ98" s="173"/>
      <c r="AR98" s="173"/>
      <c r="AS98" s="173"/>
      <c r="AT98" s="175" t="s">
        <v>273</v>
      </c>
      <c r="AU98" s="175"/>
      <c r="AV98" s="175"/>
    </row>
    <row r="99" spans="1:48" ht="15" customHeight="1" thickBot="1" thickTop="1">
      <c r="A99" s="173"/>
      <c r="B99" s="173"/>
      <c r="C99" s="173"/>
      <c r="D99" s="173"/>
      <c r="E99" s="173"/>
      <c r="F99" s="173"/>
      <c r="G99" s="175"/>
      <c r="H99" s="175"/>
      <c r="I99" s="175"/>
      <c r="J99" s="154" t="s">
        <v>169</v>
      </c>
      <c r="K99" s="171"/>
      <c r="L99" s="17"/>
      <c r="M99" s="17"/>
      <c r="N99" s="144" t="s">
        <v>450</v>
      </c>
      <c r="O99" s="144"/>
      <c r="P99" s="145"/>
      <c r="Q99" s="17"/>
      <c r="R99" s="18"/>
      <c r="S99" s="17"/>
      <c r="T99" s="17"/>
      <c r="U99" s="111"/>
      <c r="V99" s="17"/>
      <c r="W99" s="17"/>
      <c r="X99" s="17"/>
      <c r="Y99" s="15"/>
      <c r="Z99" s="15"/>
      <c r="AA99" s="17"/>
      <c r="AB99" s="17"/>
      <c r="AC99" s="19"/>
      <c r="AD99" s="118"/>
      <c r="AE99" s="17"/>
      <c r="AF99" s="17"/>
      <c r="AG99" s="147" t="s">
        <v>458</v>
      </c>
      <c r="AH99" s="144"/>
      <c r="AI99" s="144"/>
      <c r="AJ99" s="17"/>
      <c r="AK99" s="18"/>
      <c r="AL99" s="160" t="s">
        <v>269</v>
      </c>
      <c r="AM99" s="158"/>
      <c r="AN99" s="173"/>
      <c r="AO99" s="173"/>
      <c r="AP99" s="173"/>
      <c r="AQ99" s="173"/>
      <c r="AR99" s="173"/>
      <c r="AS99" s="173"/>
      <c r="AT99" s="175"/>
      <c r="AU99" s="175"/>
      <c r="AV99" s="175"/>
    </row>
    <row r="100" spans="1:48" ht="15" customHeight="1" thickBot="1" thickTop="1">
      <c r="A100" s="173">
        <v>44</v>
      </c>
      <c r="B100" s="173" t="str">
        <f>IF(ISERROR(VLOOKUP(A100,'参加チーム'!$A:$B,2,FALSE))=TRUE,"",VLOOKUP(A100,'参加チーム'!$A:$B,2,FALSE))</f>
        <v>田尻サッカースポーツ少年団</v>
      </c>
      <c r="C100" s="173"/>
      <c r="D100" s="173"/>
      <c r="E100" s="173"/>
      <c r="F100" s="173"/>
      <c r="G100" s="175" t="s">
        <v>0</v>
      </c>
      <c r="H100" s="175"/>
      <c r="I100" s="175"/>
      <c r="J100" s="163" t="s">
        <v>399</v>
      </c>
      <c r="K100" s="172"/>
      <c r="L100" s="156"/>
      <c r="M100" s="154"/>
      <c r="N100" s="155"/>
      <c r="P100" s="18"/>
      <c r="Q100" s="17"/>
      <c r="R100" s="18"/>
      <c r="S100" s="17"/>
      <c r="T100" s="17"/>
      <c r="U100" s="111"/>
      <c r="V100" s="17"/>
      <c r="W100" s="17"/>
      <c r="X100" s="17"/>
      <c r="Y100" s="15"/>
      <c r="Z100" s="15"/>
      <c r="AA100" s="17"/>
      <c r="AB100" s="17"/>
      <c r="AC100" s="19"/>
      <c r="AD100" s="118"/>
      <c r="AE100" s="17"/>
      <c r="AF100" s="17"/>
      <c r="AG100" s="105"/>
      <c r="AH100" s="116"/>
      <c r="AI100" s="165" t="s">
        <v>160</v>
      </c>
      <c r="AJ100" s="165"/>
      <c r="AK100" s="165"/>
      <c r="AL100" s="168" t="s">
        <v>410</v>
      </c>
      <c r="AM100" s="151"/>
      <c r="AN100" s="173">
        <v>97</v>
      </c>
      <c r="AO100" s="173" t="str">
        <f>IF(ISERROR(VLOOKUP(AN100,'参加チーム'!$A:$B,2,FALSE))=TRUE,"",VLOOKUP(AN100,'参加チーム'!$A:$B,2,FALSE))</f>
        <v>由布川サッカースポーツ少年団</v>
      </c>
      <c r="AP100" s="173"/>
      <c r="AQ100" s="173"/>
      <c r="AR100" s="173"/>
      <c r="AS100" s="173"/>
      <c r="AT100" s="175" t="s">
        <v>0</v>
      </c>
      <c r="AU100" s="175"/>
      <c r="AV100" s="175"/>
    </row>
    <row r="101" spans="1:48" ht="15" customHeight="1" thickBot="1" thickTop="1">
      <c r="A101" s="173"/>
      <c r="B101" s="173"/>
      <c r="C101" s="173"/>
      <c r="D101" s="173"/>
      <c r="E101" s="173"/>
      <c r="F101" s="173"/>
      <c r="G101" s="175"/>
      <c r="H101" s="175"/>
      <c r="I101" s="175"/>
      <c r="J101" s="144"/>
      <c r="K101" s="144"/>
      <c r="L101" s="144" t="s">
        <v>159</v>
      </c>
      <c r="M101" s="144"/>
      <c r="N101" s="145"/>
      <c r="O101" s="115"/>
      <c r="P101" s="96"/>
      <c r="Q101" s="17"/>
      <c r="R101" s="18"/>
      <c r="S101" s="17"/>
      <c r="T101" s="17"/>
      <c r="U101" s="111"/>
      <c r="V101" s="17"/>
      <c r="W101" s="17"/>
      <c r="X101" s="17"/>
      <c r="Y101" s="15"/>
      <c r="Z101" s="15"/>
      <c r="AA101" s="17"/>
      <c r="AB101" s="17"/>
      <c r="AC101" s="19"/>
      <c r="AD101" s="118"/>
      <c r="AE101" s="17"/>
      <c r="AF101" s="17"/>
      <c r="AG101" s="17"/>
      <c r="AH101" s="17"/>
      <c r="AI101" s="190" t="s">
        <v>271</v>
      </c>
      <c r="AJ101" s="148"/>
      <c r="AK101" s="148"/>
      <c r="AL101" s="144"/>
      <c r="AM101" s="144"/>
      <c r="AN101" s="173"/>
      <c r="AO101" s="173"/>
      <c r="AP101" s="173"/>
      <c r="AQ101" s="173"/>
      <c r="AR101" s="173"/>
      <c r="AS101" s="173"/>
      <c r="AT101" s="175"/>
      <c r="AU101" s="175"/>
      <c r="AV101" s="175"/>
    </row>
    <row r="102" spans="1:48" ht="15" customHeight="1" thickBot="1" thickTop="1">
      <c r="A102" s="173">
        <v>45</v>
      </c>
      <c r="B102" s="173" t="str">
        <f>IF(ISERROR(VLOOKUP(A102,'参加チーム'!$A:$B,2,FALSE))=TRUE,"",VLOOKUP(A102,'参加チーム'!$A:$B,2,FALSE))</f>
        <v>敷戸サッカースポーツ少年団</v>
      </c>
      <c r="C102" s="173"/>
      <c r="D102" s="173"/>
      <c r="E102" s="173"/>
      <c r="F102" s="173"/>
      <c r="G102" s="175" t="s">
        <v>0</v>
      </c>
      <c r="H102" s="175"/>
      <c r="I102" s="175"/>
      <c r="J102" s="163"/>
      <c r="K102" s="163"/>
      <c r="L102" s="144" t="s">
        <v>271</v>
      </c>
      <c r="M102" s="144"/>
      <c r="N102" s="144"/>
      <c r="O102" s="110"/>
      <c r="P102" s="98"/>
      <c r="Q102" s="17"/>
      <c r="R102" s="18"/>
      <c r="S102" s="17"/>
      <c r="T102" s="17"/>
      <c r="U102" s="111"/>
      <c r="V102" s="17"/>
      <c r="W102" s="17"/>
      <c r="X102" s="17"/>
      <c r="Y102" s="15"/>
      <c r="Z102" s="15"/>
      <c r="AA102" s="17"/>
      <c r="AB102" s="17"/>
      <c r="AC102" s="19"/>
      <c r="AD102" s="118"/>
      <c r="AE102" s="17"/>
      <c r="AF102" s="17"/>
      <c r="AG102" s="17"/>
      <c r="AH102" s="17"/>
      <c r="AI102" s="147" t="s">
        <v>441</v>
      </c>
      <c r="AJ102" s="144"/>
      <c r="AK102" s="144"/>
      <c r="AL102" s="144"/>
      <c r="AM102" s="144"/>
      <c r="AN102" s="174">
        <v>98</v>
      </c>
      <c r="AO102" s="173" t="str">
        <f>IF(ISERROR(VLOOKUP(AN102,'参加チーム'!$A:$B,2,FALSE))=TRUE,"",VLOOKUP(AN102,'参加チーム'!$A:$B,2,FALSE))</f>
        <v>朝日ＦＣ</v>
      </c>
      <c r="AP102" s="173"/>
      <c r="AQ102" s="173"/>
      <c r="AR102" s="173"/>
      <c r="AS102" s="173"/>
      <c r="AT102" s="175" t="s">
        <v>300</v>
      </c>
      <c r="AU102" s="175"/>
      <c r="AV102" s="175"/>
    </row>
    <row r="103" spans="1:48" ht="15" customHeight="1" thickBot="1" thickTop="1">
      <c r="A103" s="173"/>
      <c r="B103" s="173"/>
      <c r="C103" s="173"/>
      <c r="D103" s="173"/>
      <c r="E103" s="173"/>
      <c r="F103" s="173"/>
      <c r="G103" s="175"/>
      <c r="H103" s="175"/>
      <c r="I103" s="175"/>
      <c r="J103" s="158" t="s">
        <v>168</v>
      </c>
      <c r="K103" s="170"/>
      <c r="L103" s="150" t="s">
        <v>425</v>
      </c>
      <c r="M103" s="151"/>
      <c r="N103" s="151"/>
      <c r="O103" s="111"/>
      <c r="P103" s="17"/>
      <c r="Q103" s="15"/>
      <c r="R103" s="18"/>
      <c r="S103" s="17"/>
      <c r="T103" s="17"/>
      <c r="U103" s="111"/>
      <c r="V103" s="17"/>
      <c r="W103" s="17"/>
      <c r="X103" s="17"/>
      <c r="Y103" s="15"/>
      <c r="Z103" s="15"/>
      <c r="AA103" s="17"/>
      <c r="AB103" s="17"/>
      <c r="AC103" s="19"/>
      <c r="AD103" s="118"/>
      <c r="AE103" s="17"/>
      <c r="AH103" s="17"/>
      <c r="AI103" s="98"/>
      <c r="AJ103" s="98"/>
      <c r="AK103" s="98"/>
      <c r="AL103" s="154"/>
      <c r="AM103" s="154"/>
      <c r="AN103" s="174"/>
      <c r="AO103" s="173"/>
      <c r="AP103" s="173"/>
      <c r="AQ103" s="173"/>
      <c r="AR103" s="173"/>
      <c r="AS103" s="173"/>
      <c r="AT103" s="175"/>
      <c r="AU103" s="175"/>
      <c r="AV103" s="175"/>
    </row>
    <row r="104" spans="1:48" ht="15" customHeight="1" thickBot="1" thickTop="1">
      <c r="A104" s="174">
        <v>46</v>
      </c>
      <c r="B104" s="173" t="str">
        <f>IF(ISERROR(VLOOKUP(A104,'参加チーム'!$A:$B,2,FALSE))=TRUE,"",VLOOKUP(A104,'参加チーム'!$A:$B,2,FALSE))</f>
        <v>鶴岡Ｓ―ｐｌａｙ</v>
      </c>
      <c r="C104" s="173"/>
      <c r="D104" s="173"/>
      <c r="E104" s="173"/>
      <c r="F104" s="173"/>
      <c r="G104" s="175" t="s">
        <v>285</v>
      </c>
      <c r="H104" s="175"/>
      <c r="I104" s="175"/>
      <c r="J104" s="151" t="s">
        <v>400</v>
      </c>
      <c r="K104" s="152"/>
      <c r="L104" s="17"/>
      <c r="M104" s="20"/>
      <c r="N104" s="20"/>
      <c r="O104" s="17"/>
      <c r="P104" s="144" t="s">
        <v>275</v>
      </c>
      <c r="Q104" s="144"/>
      <c r="R104" s="145"/>
      <c r="S104" s="17"/>
      <c r="T104" s="17"/>
      <c r="U104" s="111"/>
      <c r="V104" s="124"/>
      <c r="Y104" s="15"/>
      <c r="Z104" s="15"/>
      <c r="AA104" s="17"/>
      <c r="AB104" s="17"/>
      <c r="AC104" s="105"/>
      <c r="AD104" s="116"/>
      <c r="AE104" s="144" t="s">
        <v>276</v>
      </c>
      <c r="AF104" s="144"/>
      <c r="AG104" s="144"/>
      <c r="AH104" s="17"/>
      <c r="AI104" s="17"/>
      <c r="AJ104" s="17"/>
      <c r="AK104" s="20"/>
      <c r="AL104" s="148"/>
      <c r="AM104" s="148"/>
      <c r="AN104" s="174">
        <v>99</v>
      </c>
      <c r="AO104" s="173" t="str">
        <f>IF(ISERROR(VLOOKUP(AN104,'参加チーム'!$A:$B,2,FALSE))=TRUE,"",VLOOKUP(AN104,'参加チーム'!$A:$B,2,FALSE))</f>
        <v>カティオーラフットボールクラブ　高城</v>
      </c>
      <c r="AP104" s="173"/>
      <c r="AQ104" s="173"/>
      <c r="AR104" s="173"/>
      <c r="AS104" s="173"/>
      <c r="AT104" s="175" t="s">
        <v>296</v>
      </c>
      <c r="AU104" s="175"/>
      <c r="AV104" s="175"/>
    </row>
    <row r="105" spans="1:48" ht="15" customHeight="1" thickBot="1" thickTop="1">
      <c r="A105" s="174"/>
      <c r="B105" s="173"/>
      <c r="C105" s="173"/>
      <c r="D105" s="173"/>
      <c r="E105" s="173"/>
      <c r="F105" s="173"/>
      <c r="G105" s="175"/>
      <c r="H105" s="175"/>
      <c r="I105" s="175"/>
      <c r="J105" s="144"/>
      <c r="K105" s="144"/>
      <c r="L105" s="15"/>
      <c r="M105" s="15"/>
      <c r="N105" s="15"/>
      <c r="O105" s="17"/>
      <c r="P105" s="144" t="s">
        <v>278</v>
      </c>
      <c r="Q105" s="144"/>
      <c r="R105" s="145"/>
      <c r="S105" s="19"/>
      <c r="T105" s="17"/>
      <c r="U105" s="111"/>
      <c r="V105" s="124"/>
      <c r="Y105" s="15"/>
      <c r="Z105" s="15"/>
      <c r="AA105" s="17"/>
      <c r="AB105" s="17"/>
      <c r="AC105" s="17"/>
      <c r="AD105" s="17"/>
      <c r="AE105" s="147" t="s">
        <v>278</v>
      </c>
      <c r="AF105" s="144"/>
      <c r="AG105" s="144"/>
      <c r="AH105" s="17"/>
      <c r="AI105" s="17"/>
      <c r="AJ105" s="17"/>
      <c r="AK105" s="20"/>
      <c r="AL105" s="164" t="s">
        <v>174</v>
      </c>
      <c r="AM105" s="165"/>
      <c r="AN105" s="174"/>
      <c r="AO105" s="173"/>
      <c r="AP105" s="173"/>
      <c r="AQ105" s="173"/>
      <c r="AR105" s="173"/>
      <c r="AS105" s="173"/>
      <c r="AT105" s="175"/>
      <c r="AU105" s="175"/>
      <c r="AV105" s="175"/>
    </row>
    <row r="106" spans="1:48" ht="15" customHeight="1" thickBot="1" thickTop="1">
      <c r="A106" s="174">
        <v>47</v>
      </c>
      <c r="B106" s="173" t="str">
        <f>IF(ISERROR(VLOOKUP(A106,'参加チーム'!$A:$B,2,FALSE))=TRUE,"",VLOOKUP(A106,'参加チーム'!$A:$B,2,FALSE))</f>
        <v>カティオーラフットボールクラブＵ－１２</v>
      </c>
      <c r="C106" s="173"/>
      <c r="D106" s="173"/>
      <c r="E106" s="173"/>
      <c r="F106" s="173"/>
      <c r="G106" s="175" t="s">
        <v>267</v>
      </c>
      <c r="H106" s="175"/>
      <c r="I106" s="175"/>
      <c r="J106" s="144"/>
      <c r="K106" s="144"/>
      <c r="L106" s="17"/>
      <c r="M106" s="20"/>
      <c r="N106" s="20"/>
      <c r="O106" s="17"/>
      <c r="P106" s="146" t="s">
        <v>463</v>
      </c>
      <c r="Q106" s="146"/>
      <c r="R106" s="144"/>
      <c r="S106" s="110"/>
      <c r="T106" s="98"/>
      <c r="U106" s="17"/>
      <c r="Y106" s="15"/>
      <c r="Z106" s="15"/>
      <c r="AA106" s="17"/>
      <c r="AB106" s="17"/>
      <c r="AC106" s="17"/>
      <c r="AD106" s="17"/>
      <c r="AE106" s="147" t="s">
        <v>467</v>
      </c>
      <c r="AF106" s="144"/>
      <c r="AG106" s="144"/>
      <c r="AH106" s="118"/>
      <c r="AI106" s="154"/>
      <c r="AJ106" s="154"/>
      <c r="AK106" s="155"/>
      <c r="AL106" s="162" t="s">
        <v>485</v>
      </c>
      <c r="AM106" s="163"/>
      <c r="AN106" s="173">
        <v>100</v>
      </c>
      <c r="AO106" s="173" t="str">
        <f>IF(ISERROR(VLOOKUP(AN106,'参加チーム'!$A:$B,2,FALSE))=TRUE,"",VLOOKUP(AN106,'参加チーム'!$A:$B,2,FALSE))</f>
        <v>若宮サッカースポーツ少年団</v>
      </c>
      <c r="AP106" s="173"/>
      <c r="AQ106" s="173"/>
      <c r="AR106" s="173"/>
      <c r="AS106" s="173"/>
      <c r="AT106" s="175" t="s">
        <v>1</v>
      </c>
      <c r="AU106" s="175"/>
      <c r="AV106" s="175"/>
    </row>
    <row r="107" spans="1:48" ht="15" customHeight="1" thickBot="1" thickTop="1">
      <c r="A107" s="174"/>
      <c r="B107" s="173"/>
      <c r="C107" s="173"/>
      <c r="D107" s="173"/>
      <c r="E107" s="173"/>
      <c r="F107" s="173"/>
      <c r="G107" s="175"/>
      <c r="H107" s="175"/>
      <c r="I107" s="175"/>
      <c r="J107" s="154"/>
      <c r="K107" s="154"/>
      <c r="L107" s="154" t="s">
        <v>159</v>
      </c>
      <c r="M107" s="154"/>
      <c r="N107" s="154"/>
      <c r="O107" s="109"/>
      <c r="P107" s="112"/>
      <c r="R107" s="17"/>
      <c r="S107" s="111"/>
      <c r="T107" s="124"/>
      <c r="U107" s="17"/>
      <c r="V107" s="17"/>
      <c r="W107" s="17"/>
      <c r="X107" s="17"/>
      <c r="Y107" s="15"/>
      <c r="Z107" s="15"/>
      <c r="AA107" s="17"/>
      <c r="AB107" s="17"/>
      <c r="AC107" s="17"/>
      <c r="AD107" s="17"/>
      <c r="AE107" s="19"/>
      <c r="AF107" s="17"/>
      <c r="AG107" s="106"/>
      <c r="AH107" s="116"/>
      <c r="AI107" s="144" t="s">
        <v>160</v>
      </c>
      <c r="AJ107" s="144"/>
      <c r="AK107" s="144"/>
      <c r="AL107" s="158"/>
      <c r="AM107" s="158"/>
      <c r="AN107" s="173"/>
      <c r="AO107" s="173"/>
      <c r="AP107" s="173"/>
      <c r="AQ107" s="173"/>
      <c r="AR107" s="173"/>
      <c r="AS107" s="173"/>
      <c r="AT107" s="175"/>
      <c r="AU107" s="175"/>
      <c r="AV107" s="175"/>
    </row>
    <row r="108" spans="1:48" ht="15" customHeight="1" thickBot="1" thickTop="1">
      <c r="A108" s="173">
        <v>48</v>
      </c>
      <c r="B108" s="173" t="str">
        <f>IF(ISERROR(VLOOKUP(A108,'参加チーム'!$A:$B,2,FALSE))=TRUE,"",VLOOKUP(A108,'参加チーム'!$A:$B,2,FALSE))</f>
        <v>三芳少年サッカースクール</v>
      </c>
      <c r="C108" s="173"/>
      <c r="D108" s="173"/>
      <c r="E108" s="173"/>
      <c r="F108" s="173"/>
      <c r="G108" s="175" t="s">
        <v>1</v>
      </c>
      <c r="H108" s="175"/>
      <c r="I108" s="175"/>
      <c r="J108" s="144"/>
      <c r="K108" s="144"/>
      <c r="L108" s="144" t="s">
        <v>274</v>
      </c>
      <c r="M108" s="144"/>
      <c r="N108" s="145"/>
      <c r="O108" s="17"/>
      <c r="P108" s="17"/>
      <c r="Q108" s="111"/>
      <c r="R108" s="17"/>
      <c r="S108" s="111"/>
      <c r="T108" s="17"/>
      <c r="U108" s="17"/>
      <c r="V108" s="17"/>
      <c r="W108" s="17"/>
      <c r="X108" s="17"/>
      <c r="Y108" s="15"/>
      <c r="Z108" s="15"/>
      <c r="AA108" s="17"/>
      <c r="AB108" s="17"/>
      <c r="AC108" s="17"/>
      <c r="AD108" s="17"/>
      <c r="AE108" s="19"/>
      <c r="AF108" s="17"/>
      <c r="AG108" s="115"/>
      <c r="AH108" s="17"/>
      <c r="AI108" s="147" t="s">
        <v>274</v>
      </c>
      <c r="AJ108" s="144"/>
      <c r="AK108" s="144"/>
      <c r="AL108" s="144"/>
      <c r="AM108" s="144"/>
      <c r="AN108" s="173">
        <v>101</v>
      </c>
      <c r="AO108" s="173" t="str">
        <f>IF(ISERROR(VLOOKUP(AN108,'参加チーム'!$A:$B,2,FALSE))=TRUE,"",VLOOKUP(AN108,'参加チーム'!$A:$B,2,FALSE))</f>
        <v>吉野ＦＣ</v>
      </c>
      <c r="AP108" s="173"/>
      <c r="AQ108" s="173"/>
      <c r="AR108" s="173"/>
      <c r="AS108" s="173"/>
      <c r="AT108" s="175" t="s">
        <v>0</v>
      </c>
      <c r="AU108" s="175"/>
      <c r="AV108" s="175"/>
    </row>
    <row r="109" spans="1:48" ht="15" customHeight="1" thickBot="1" thickTop="1">
      <c r="A109" s="173"/>
      <c r="B109" s="173"/>
      <c r="C109" s="173"/>
      <c r="D109" s="173"/>
      <c r="E109" s="173"/>
      <c r="F109" s="173"/>
      <c r="G109" s="175"/>
      <c r="H109" s="175"/>
      <c r="I109" s="175"/>
      <c r="J109" s="154" t="s">
        <v>174</v>
      </c>
      <c r="K109" s="171"/>
      <c r="L109" s="151" t="s">
        <v>426</v>
      </c>
      <c r="M109" s="151"/>
      <c r="N109" s="169"/>
      <c r="O109" s="17"/>
      <c r="P109" s="17"/>
      <c r="Q109" s="111"/>
      <c r="R109" s="17"/>
      <c r="S109" s="111"/>
      <c r="T109" s="17"/>
      <c r="U109" s="17"/>
      <c r="V109" s="17"/>
      <c r="W109" s="17"/>
      <c r="X109" s="17"/>
      <c r="Y109" s="15"/>
      <c r="Z109" s="15"/>
      <c r="AA109" s="17"/>
      <c r="AB109" s="17"/>
      <c r="AC109" s="17"/>
      <c r="AD109" s="17"/>
      <c r="AE109" s="19"/>
      <c r="AF109" s="17"/>
      <c r="AG109" s="19"/>
      <c r="AH109" s="17"/>
      <c r="AI109" s="147" t="s">
        <v>442</v>
      </c>
      <c r="AJ109" s="144"/>
      <c r="AK109" s="144"/>
      <c r="AL109" s="161" t="s">
        <v>171</v>
      </c>
      <c r="AM109" s="154"/>
      <c r="AN109" s="173"/>
      <c r="AO109" s="173"/>
      <c r="AP109" s="173"/>
      <c r="AQ109" s="173"/>
      <c r="AR109" s="173"/>
      <c r="AS109" s="173"/>
      <c r="AT109" s="175"/>
      <c r="AU109" s="175"/>
      <c r="AV109" s="175"/>
    </row>
    <row r="110" spans="1:48" ht="15" customHeight="1" thickTop="1">
      <c r="A110" s="173">
        <v>49</v>
      </c>
      <c r="B110" s="173" t="str">
        <f>IF(ISERROR(VLOOKUP(A110,'参加チーム'!$A:$B,2,FALSE))=TRUE,"",VLOOKUP(A110,'参加チーム'!$A:$B,2,FALSE))</f>
        <v>カティオーラフットボールクラブ七瀬</v>
      </c>
      <c r="C110" s="173"/>
      <c r="D110" s="173"/>
      <c r="E110" s="173"/>
      <c r="F110" s="173"/>
      <c r="G110" s="175" t="s">
        <v>0</v>
      </c>
      <c r="H110" s="175"/>
      <c r="I110" s="175"/>
      <c r="J110" s="163" t="s">
        <v>492</v>
      </c>
      <c r="K110" s="172"/>
      <c r="L110" s="17"/>
      <c r="M110" s="17"/>
      <c r="N110" s="15"/>
      <c r="O110" s="15"/>
      <c r="P110" s="17"/>
      <c r="Q110" s="111"/>
      <c r="R110" s="17"/>
      <c r="S110" s="111"/>
      <c r="T110" s="17"/>
      <c r="U110" s="17" t="s">
        <v>182</v>
      </c>
      <c r="V110" s="17"/>
      <c r="W110" s="17"/>
      <c r="X110" s="17"/>
      <c r="Y110" s="15"/>
      <c r="Z110" s="15"/>
      <c r="AA110" s="17"/>
      <c r="AB110" s="17"/>
      <c r="AC110" s="17"/>
      <c r="AD110" s="17"/>
      <c r="AE110" s="19"/>
      <c r="AF110" s="17"/>
      <c r="AG110" s="19"/>
      <c r="AI110" s="97"/>
      <c r="AJ110" s="98"/>
      <c r="AK110" s="98"/>
      <c r="AL110" s="162" t="s">
        <v>496</v>
      </c>
      <c r="AM110" s="163"/>
      <c r="AN110" s="173">
        <v>102</v>
      </c>
      <c r="AO110" s="173" t="str">
        <f>IF(ISERROR(VLOOKUP(AN110,'参加チーム'!$A:$B,2,FALSE))=TRUE,"",VLOOKUP(AN110,'参加チーム'!$A:$B,2,FALSE))</f>
        <v>中津豊南フットボールクラブ</v>
      </c>
      <c r="AP110" s="173"/>
      <c r="AQ110" s="173"/>
      <c r="AR110" s="173"/>
      <c r="AS110" s="173"/>
      <c r="AT110" s="175" t="s">
        <v>2</v>
      </c>
      <c r="AU110" s="175"/>
      <c r="AV110" s="175"/>
    </row>
    <row r="111" spans="1:48" ht="15" customHeight="1" thickBot="1">
      <c r="A111" s="173"/>
      <c r="B111" s="173"/>
      <c r="C111" s="173"/>
      <c r="D111" s="173"/>
      <c r="E111" s="173"/>
      <c r="F111" s="173"/>
      <c r="G111" s="175"/>
      <c r="H111" s="175"/>
      <c r="I111" s="175"/>
      <c r="J111" s="144"/>
      <c r="K111" s="144"/>
      <c r="L111" s="17"/>
      <c r="M111" s="17"/>
      <c r="N111" s="148" t="s">
        <v>159</v>
      </c>
      <c r="O111" s="148"/>
      <c r="P111" s="148"/>
      <c r="Q111" s="109"/>
      <c r="R111" s="106"/>
      <c r="S111" s="111"/>
      <c r="T111" s="17"/>
      <c r="U111" s="17"/>
      <c r="V111" s="17"/>
      <c r="W111" s="17"/>
      <c r="X111" s="15"/>
      <c r="Y111" s="15"/>
      <c r="Z111" s="15"/>
      <c r="AA111" s="17"/>
      <c r="AB111" s="17"/>
      <c r="AC111" s="17"/>
      <c r="AD111" s="17"/>
      <c r="AE111" s="19"/>
      <c r="AF111" s="18"/>
      <c r="AG111" s="147" t="s">
        <v>160</v>
      </c>
      <c r="AH111" s="144"/>
      <c r="AI111" s="144"/>
      <c r="AJ111" s="17"/>
      <c r="AK111" s="17"/>
      <c r="AL111" s="158"/>
      <c r="AM111" s="158"/>
      <c r="AN111" s="173"/>
      <c r="AO111" s="173"/>
      <c r="AP111" s="173"/>
      <c r="AQ111" s="173"/>
      <c r="AR111" s="173"/>
      <c r="AS111" s="173"/>
      <c r="AT111" s="175"/>
      <c r="AU111" s="175"/>
      <c r="AV111" s="175"/>
    </row>
    <row r="112" spans="1:48" ht="15" customHeight="1" thickBot="1" thickTop="1">
      <c r="A112" s="173">
        <v>50</v>
      </c>
      <c r="B112" s="173" t="str">
        <f>IF(ISERROR(VLOOKUP(A112,'参加チーム'!$A:$B,2,FALSE))=TRUE,"",VLOOKUP(A112,'参加チーム'!$A:$B,2,FALSE))</f>
        <v>はやぶさフットボールクラブ</v>
      </c>
      <c r="C112" s="173"/>
      <c r="D112" s="173"/>
      <c r="E112" s="173"/>
      <c r="F112" s="173"/>
      <c r="G112" s="175" t="s">
        <v>2</v>
      </c>
      <c r="H112" s="175"/>
      <c r="I112" s="175"/>
      <c r="J112" s="151"/>
      <c r="K112" s="151"/>
      <c r="L112" s="17"/>
      <c r="M112" s="20"/>
      <c r="N112" s="144" t="s">
        <v>277</v>
      </c>
      <c r="O112" s="144"/>
      <c r="P112" s="145"/>
      <c r="Q112" s="17"/>
      <c r="R112" s="17"/>
      <c r="S112" s="17"/>
      <c r="T112" s="17"/>
      <c r="U112" s="17"/>
      <c r="V112" s="17"/>
      <c r="W112" s="17"/>
      <c r="X112" s="15"/>
      <c r="Y112" s="15"/>
      <c r="Z112" s="15"/>
      <c r="AA112" s="17"/>
      <c r="AB112" s="17"/>
      <c r="AC112" s="17"/>
      <c r="AD112" s="17"/>
      <c r="AE112" s="98"/>
      <c r="AF112" s="117"/>
      <c r="AG112" s="144" t="s">
        <v>277</v>
      </c>
      <c r="AH112" s="144"/>
      <c r="AI112" s="144"/>
      <c r="AJ112" s="17"/>
      <c r="AK112" s="20"/>
      <c r="AL112" s="159"/>
      <c r="AM112" s="159"/>
      <c r="AN112" s="173">
        <v>103</v>
      </c>
      <c r="AO112" s="173" t="str">
        <f>IF(ISERROR(VLOOKUP(AN112,'参加チーム'!$A:$B,2,FALSE))=TRUE,"",VLOOKUP(AN112,'参加チーム'!$A:$B,2,FALSE))</f>
        <v>くにみＦＣ</v>
      </c>
      <c r="AP112" s="173"/>
      <c r="AQ112" s="173"/>
      <c r="AR112" s="173"/>
      <c r="AS112" s="173"/>
      <c r="AT112" s="175" t="s">
        <v>281</v>
      </c>
      <c r="AU112" s="175"/>
      <c r="AV112" s="175"/>
    </row>
    <row r="113" spans="1:48" ht="15" customHeight="1" thickBot="1" thickTop="1">
      <c r="A113" s="173"/>
      <c r="B113" s="173"/>
      <c r="C113" s="173"/>
      <c r="D113" s="173"/>
      <c r="E113" s="173"/>
      <c r="F113" s="173"/>
      <c r="G113" s="175"/>
      <c r="H113" s="175"/>
      <c r="I113" s="175"/>
      <c r="J113" s="154" t="s">
        <v>171</v>
      </c>
      <c r="K113" s="171"/>
      <c r="L113" s="17"/>
      <c r="M113" s="20"/>
      <c r="N113" s="148" t="s">
        <v>451</v>
      </c>
      <c r="O113" s="148"/>
      <c r="P113" s="149"/>
      <c r="Q113" s="17"/>
      <c r="R113" s="17"/>
      <c r="S113" s="17"/>
      <c r="T113" s="17"/>
      <c r="U113" s="17"/>
      <c r="V113" s="17"/>
      <c r="W113" s="17"/>
      <c r="X113" s="15"/>
      <c r="Y113" s="15"/>
      <c r="Z113" s="15"/>
      <c r="AA113" s="17"/>
      <c r="AB113" s="17"/>
      <c r="AC113" s="17"/>
      <c r="AD113" s="17"/>
      <c r="AE113" s="17"/>
      <c r="AF113" s="118"/>
      <c r="AG113" s="144" t="s">
        <v>459</v>
      </c>
      <c r="AH113" s="144"/>
      <c r="AI113" s="144"/>
      <c r="AJ113" s="17"/>
      <c r="AK113" s="96"/>
      <c r="AL113" s="160" t="s">
        <v>286</v>
      </c>
      <c r="AM113" s="158"/>
      <c r="AN113" s="173"/>
      <c r="AO113" s="173"/>
      <c r="AP113" s="173"/>
      <c r="AQ113" s="173"/>
      <c r="AR113" s="173"/>
      <c r="AS113" s="173"/>
      <c r="AT113" s="175"/>
      <c r="AU113" s="175"/>
      <c r="AV113" s="175"/>
    </row>
    <row r="114" spans="1:48" ht="15" customHeight="1" thickBot="1" thickTop="1">
      <c r="A114" s="173">
        <v>51</v>
      </c>
      <c r="B114" s="173" t="str">
        <f>IF(ISERROR(VLOOKUP(A114,'参加チーム'!$A:$B,2,FALSE))=TRUE,"",VLOOKUP(A114,'参加チーム'!$A:$B,2,FALSE))</f>
        <v>鴛野サッカースポーツ少年団</v>
      </c>
      <c r="C114" s="173"/>
      <c r="D114" s="173"/>
      <c r="E114" s="173"/>
      <c r="F114" s="173"/>
      <c r="G114" s="175" t="s">
        <v>0</v>
      </c>
      <c r="H114" s="175"/>
      <c r="I114" s="175"/>
      <c r="J114" s="163" t="s">
        <v>588</v>
      </c>
      <c r="K114" s="172"/>
      <c r="L114" s="156"/>
      <c r="M114" s="154"/>
      <c r="N114" s="155"/>
      <c r="P114" s="18"/>
      <c r="Q114" s="17"/>
      <c r="R114" s="17"/>
      <c r="S114" s="17"/>
      <c r="T114" s="17"/>
      <c r="U114" s="17"/>
      <c r="V114" s="17"/>
      <c r="W114" s="17"/>
      <c r="X114" s="15"/>
      <c r="Y114" s="15"/>
      <c r="Z114" s="15"/>
      <c r="AA114" s="17"/>
      <c r="AB114" s="17"/>
      <c r="AC114" s="17"/>
      <c r="AD114" s="17"/>
      <c r="AE114" s="17"/>
      <c r="AF114" s="118"/>
      <c r="AG114" s="17"/>
      <c r="AH114" s="18"/>
      <c r="AI114" s="156" t="s">
        <v>160</v>
      </c>
      <c r="AJ114" s="154"/>
      <c r="AK114" s="154"/>
      <c r="AL114" s="168" t="s">
        <v>411</v>
      </c>
      <c r="AM114" s="151"/>
      <c r="AN114" s="173">
        <v>104</v>
      </c>
      <c r="AO114" s="173" t="str">
        <f>IF(ISERROR(VLOOKUP(AN114,'参加チーム'!$A:$B,2,FALSE))=TRUE,"",VLOOKUP(AN114,'参加チーム'!$A:$B,2,FALSE))</f>
        <v>リノスフットサルクラブ　Ｕ－１２</v>
      </c>
      <c r="AP114" s="173"/>
      <c r="AQ114" s="173"/>
      <c r="AR114" s="173"/>
      <c r="AS114" s="173"/>
      <c r="AT114" s="175" t="s">
        <v>0</v>
      </c>
      <c r="AU114" s="175"/>
      <c r="AV114" s="175"/>
    </row>
    <row r="115" spans="1:48" ht="15" customHeight="1" thickBot="1" thickTop="1">
      <c r="A115" s="173"/>
      <c r="B115" s="173"/>
      <c r="C115" s="173"/>
      <c r="D115" s="173"/>
      <c r="E115" s="173"/>
      <c r="F115" s="173"/>
      <c r="G115" s="175"/>
      <c r="H115" s="175"/>
      <c r="I115" s="175"/>
      <c r="J115" s="144"/>
      <c r="K115" s="144"/>
      <c r="L115" s="144" t="s">
        <v>159</v>
      </c>
      <c r="M115" s="144"/>
      <c r="N115" s="145"/>
      <c r="O115" s="19"/>
      <c r="P115" s="18"/>
      <c r="Q115" s="17"/>
      <c r="R115" s="17"/>
      <c r="S115" s="17"/>
      <c r="T115" s="17"/>
      <c r="U115" s="17"/>
      <c r="V115" s="17"/>
      <c r="W115" s="17"/>
      <c r="X115" s="15"/>
      <c r="Y115" s="15"/>
      <c r="Z115" s="15"/>
      <c r="AA115" s="17"/>
      <c r="AB115" s="17"/>
      <c r="AC115" s="17"/>
      <c r="AD115" s="17"/>
      <c r="AE115" s="17"/>
      <c r="AF115" s="17"/>
      <c r="AG115" s="98"/>
      <c r="AH115" s="117"/>
      <c r="AI115" s="144" t="s">
        <v>278</v>
      </c>
      <c r="AJ115" s="144"/>
      <c r="AK115" s="144"/>
      <c r="AL115" s="144"/>
      <c r="AM115" s="144"/>
      <c r="AN115" s="173"/>
      <c r="AO115" s="173"/>
      <c r="AP115" s="173"/>
      <c r="AQ115" s="173"/>
      <c r="AR115" s="173"/>
      <c r="AS115" s="173"/>
      <c r="AT115" s="175"/>
      <c r="AU115" s="175"/>
      <c r="AV115" s="175"/>
    </row>
    <row r="116" spans="1:48" ht="15" customHeight="1" thickBot="1" thickTop="1">
      <c r="A116" s="173">
        <v>52</v>
      </c>
      <c r="B116" s="173" t="str">
        <f>IF(ISERROR(VLOOKUP(A116,'参加チーム'!$A:$B,2,FALSE))=TRUE,"",VLOOKUP(A116,'参加チーム'!$A:$B,2,FALSE))</f>
        <v>豊川サッカークラブ</v>
      </c>
      <c r="C116" s="173"/>
      <c r="D116" s="173"/>
      <c r="E116" s="173"/>
      <c r="F116" s="173"/>
      <c r="G116" s="175" t="s">
        <v>273</v>
      </c>
      <c r="H116" s="175"/>
      <c r="I116" s="175"/>
      <c r="J116" s="163"/>
      <c r="K116" s="163"/>
      <c r="L116" s="144" t="s">
        <v>278</v>
      </c>
      <c r="M116" s="144"/>
      <c r="N116" s="144"/>
      <c r="O116" s="123"/>
      <c r="P116" s="99"/>
      <c r="Q116" s="17"/>
      <c r="R116" s="17"/>
      <c r="S116" s="17"/>
      <c r="T116" s="17"/>
      <c r="U116" s="17"/>
      <c r="V116" s="17"/>
      <c r="W116" s="17"/>
      <c r="X116" s="15"/>
      <c r="Y116" s="15"/>
      <c r="Z116" s="15"/>
      <c r="AA116" s="17"/>
      <c r="AB116" s="17"/>
      <c r="AC116" s="17"/>
      <c r="AD116" s="17"/>
      <c r="AE116" s="17"/>
      <c r="AF116" s="17"/>
      <c r="AG116" s="17"/>
      <c r="AH116" s="118"/>
      <c r="AI116" s="148" t="s">
        <v>443</v>
      </c>
      <c r="AJ116" s="148"/>
      <c r="AK116" s="148"/>
      <c r="AL116" s="144"/>
      <c r="AM116" s="144"/>
      <c r="AN116" s="174">
        <v>105</v>
      </c>
      <c r="AO116" s="173" t="str">
        <f>IF(ISERROR(VLOOKUP(AN116,'参加チーム'!$A:$B,2,FALSE))=TRUE,"",VLOOKUP(AN116,'参加チーム'!$A:$B,2,FALSE))</f>
        <v>豊後高田ＦＣ　Ｂｏｒｄｅｒ　Ｊｒ</v>
      </c>
      <c r="AP116" s="173"/>
      <c r="AQ116" s="173"/>
      <c r="AR116" s="173"/>
      <c r="AS116" s="173"/>
      <c r="AT116" s="175" t="s">
        <v>665</v>
      </c>
      <c r="AU116" s="175"/>
      <c r="AV116" s="175"/>
    </row>
    <row r="117" spans="1:48" ht="15" customHeight="1" thickBot="1" thickTop="1">
      <c r="A117" s="173"/>
      <c r="B117" s="173"/>
      <c r="C117" s="173"/>
      <c r="D117" s="173"/>
      <c r="E117" s="173"/>
      <c r="F117" s="173"/>
      <c r="G117" s="175"/>
      <c r="H117" s="175"/>
      <c r="I117" s="175"/>
      <c r="J117" s="158" t="s">
        <v>269</v>
      </c>
      <c r="K117" s="170"/>
      <c r="L117" s="150" t="s">
        <v>427</v>
      </c>
      <c r="M117" s="151"/>
      <c r="N117" s="151"/>
      <c r="O117" s="111"/>
      <c r="P117" s="17"/>
      <c r="Q117" s="17"/>
      <c r="R117" s="17"/>
      <c r="S117" s="17"/>
      <c r="T117" s="17"/>
      <c r="U117" s="17"/>
      <c r="V117" s="17"/>
      <c r="W117" s="17"/>
      <c r="X117" s="15"/>
      <c r="Y117" s="15"/>
      <c r="Z117" s="15"/>
      <c r="AA117" s="17"/>
      <c r="AB117" s="17"/>
      <c r="AC117" s="17"/>
      <c r="AD117" s="17"/>
      <c r="AE117" s="17"/>
      <c r="AF117" s="17"/>
      <c r="AG117" s="17"/>
      <c r="AH117" s="17"/>
      <c r="AI117" s="99"/>
      <c r="AJ117" s="99"/>
      <c r="AK117" s="98"/>
      <c r="AL117" s="98"/>
      <c r="AM117" s="98"/>
      <c r="AN117" s="174"/>
      <c r="AO117" s="173"/>
      <c r="AP117" s="173"/>
      <c r="AQ117" s="173"/>
      <c r="AR117" s="173"/>
      <c r="AS117" s="173"/>
      <c r="AT117" s="175"/>
      <c r="AU117" s="175"/>
      <c r="AV117" s="175"/>
    </row>
    <row r="118" spans="1:48" ht="15" customHeight="1" thickBot="1" thickTop="1">
      <c r="A118" s="174">
        <v>53</v>
      </c>
      <c r="B118" s="173" t="str">
        <f>IF(ISERROR(VLOOKUP(A118,'参加チーム'!$A:$B,2,FALSE))=TRUE,"",VLOOKUP(A118,'参加チーム'!$A:$B,2,FALSE))</f>
        <v>三佐サッカースポーツ少年団</v>
      </c>
      <c r="C118" s="173"/>
      <c r="D118" s="173"/>
      <c r="E118" s="173"/>
      <c r="F118" s="173"/>
      <c r="G118" s="175" t="s">
        <v>268</v>
      </c>
      <c r="H118" s="175"/>
      <c r="I118" s="175"/>
      <c r="J118" s="151" t="s">
        <v>401</v>
      </c>
      <c r="K118" s="152"/>
      <c r="L118" s="17"/>
      <c r="M118" s="17"/>
      <c r="N118" s="17"/>
      <c r="O118" s="17"/>
      <c r="P118" s="17"/>
      <c r="Q118" s="17"/>
      <c r="R118" s="17"/>
      <c r="S118" s="17"/>
      <c r="T118" s="17"/>
      <c r="U118" s="17"/>
      <c r="V118" s="17"/>
      <c r="W118" s="17"/>
      <c r="X118" s="15"/>
      <c r="Y118" s="15"/>
      <c r="Z118" s="15"/>
      <c r="AA118" s="17"/>
      <c r="AB118" s="17"/>
      <c r="AC118" s="17"/>
      <c r="AD118" s="17"/>
      <c r="AE118" s="17"/>
      <c r="AF118" s="17"/>
      <c r="AG118" s="17"/>
      <c r="AH118" s="17"/>
      <c r="AI118" s="20"/>
      <c r="AJ118" s="20"/>
      <c r="AK118" s="17"/>
      <c r="AL118" s="17"/>
      <c r="AM118" s="17"/>
      <c r="AN118" s="60"/>
      <c r="AO118" s="60"/>
      <c r="AP118" s="60"/>
      <c r="AQ118" s="60"/>
      <c r="AR118" s="60"/>
      <c r="AS118" s="60"/>
      <c r="AT118" s="59"/>
      <c r="AU118" s="59"/>
      <c r="AV118" s="59"/>
    </row>
    <row r="119" spans="1:48" ht="15" customHeight="1" thickTop="1">
      <c r="A119" s="174"/>
      <c r="B119" s="173"/>
      <c r="C119" s="173"/>
      <c r="D119" s="173"/>
      <c r="E119" s="173"/>
      <c r="F119" s="173"/>
      <c r="G119" s="175"/>
      <c r="H119" s="175"/>
      <c r="I119" s="175"/>
      <c r="J119" s="17"/>
      <c r="K119" s="17"/>
      <c r="L119" s="17"/>
      <c r="M119" s="17"/>
      <c r="N119" s="17"/>
      <c r="O119" s="17"/>
      <c r="P119" s="17"/>
      <c r="Q119" s="17"/>
      <c r="R119" s="17"/>
      <c r="S119" s="17"/>
      <c r="T119" s="17"/>
      <c r="U119" s="17"/>
      <c r="V119" s="17"/>
      <c r="W119" s="17"/>
      <c r="X119" s="15"/>
      <c r="Y119" s="15"/>
      <c r="Z119" s="15"/>
      <c r="AA119" s="17"/>
      <c r="AB119" s="17"/>
      <c r="AC119" s="17"/>
      <c r="AD119" s="17"/>
      <c r="AE119" s="17"/>
      <c r="AF119" s="17"/>
      <c r="AG119" s="17"/>
      <c r="AH119" s="17"/>
      <c r="AI119" s="20"/>
      <c r="AJ119" s="20"/>
      <c r="AK119" s="17"/>
      <c r="AL119" s="17"/>
      <c r="AM119" s="17"/>
      <c r="AN119" s="60"/>
      <c r="AO119" s="60"/>
      <c r="AP119" s="60"/>
      <c r="AQ119" s="60"/>
      <c r="AR119" s="60"/>
      <c r="AS119" s="60"/>
      <c r="AT119" s="59"/>
      <c r="AU119" s="59"/>
      <c r="AV119" s="59"/>
    </row>
  </sheetData>
  <sheetProtection/>
  <mergeCells count="746">
    <mergeCell ref="G48:I49"/>
    <mergeCell ref="AT96:AV97"/>
    <mergeCell ref="W66:Z67"/>
    <mergeCell ref="AI55:AK55"/>
    <mergeCell ref="AG85:AI85"/>
    <mergeCell ref="AI68:AK68"/>
    <mergeCell ref="P78:R78"/>
    <mergeCell ref="L89:N89"/>
    <mergeCell ref="G50:I51"/>
    <mergeCell ref="AT54:AV55"/>
    <mergeCell ref="A1:AV1"/>
    <mergeCell ref="J4:M4"/>
    <mergeCell ref="J5:M5"/>
    <mergeCell ref="J6:M6"/>
    <mergeCell ref="J7:M7"/>
    <mergeCell ref="S64:V65"/>
    <mergeCell ref="AT46:AV47"/>
    <mergeCell ref="AT48:AV49"/>
    <mergeCell ref="AT14:AV15"/>
    <mergeCell ref="AT16:AV17"/>
    <mergeCell ref="A24:A25"/>
    <mergeCell ref="A26:A27"/>
    <mergeCell ref="A28:A29"/>
    <mergeCell ref="A36:A37"/>
    <mergeCell ref="A44:A45"/>
    <mergeCell ref="B34:F35"/>
    <mergeCell ref="B36:F37"/>
    <mergeCell ref="B38:F39"/>
    <mergeCell ref="A34:A35"/>
    <mergeCell ref="A32:A33"/>
    <mergeCell ref="G14:I15"/>
    <mergeCell ref="J17:K17"/>
    <mergeCell ref="AC13:AD13"/>
    <mergeCell ref="J13:K13"/>
    <mergeCell ref="L13:N13"/>
    <mergeCell ref="O13:P13"/>
    <mergeCell ref="Q13:R13"/>
    <mergeCell ref="J16:K16"/>
    <mergeCell ref="L15:N15"/>
    <mergeCell ref="L16:N16"/>
    <mergeCell ref="AE13:AF13"/>
    <mergeCell ref="AG13:AH13"/>
    <mergeCell ref="AI13:AK13"/>
    <mergeCell ref="AL13:AM13"/>
    <mergeCell ref="S13:T13"/>
    <mergeCell ref="U13:V13"/>
    <mergeCell ref="X13:Y13"/>
    <mergeCell ref="AA13:AB13"/>
    <mergeCell ref="G106:I107"/>
    <mergeCell ref="AT18:AV19"/>
    <mergeCell ref="J19:K19"/>
    <mergeCell ref="J15:K15"/>
    <mergeCell ref="AT94:AV95"/>
    <mergeCell ref="AT20:AV21"/>
    <mergeCell ref="J28:K28"/>
    <mergeCell ref="AN66:AN67"/>
    <mergeCell ref="AO66:AS67"/>
    <mergeCell ref="AC91:AE91"/>
    <mergeCell ref="AN56:AN57"/>
    <mergeCell ref="AO56:AS57"/>
    <mergeCell ref="AI115:AK115"/>
    <mergeCell ref="R92:T92"/>
    <mergeCell ref="AE27:AG27"/>
    <mergeCell ref="AE26:AG26"/>
    <mergeCell ref="AE79:AG79"/>
    <mergeCell ref="AE104:AG104"/>
    <mergeCell ref="AC92:AE92"/>
    <mergeCell ref="AI88:AK88"/>
    <mergeCell ref="AN22:AN23"/>
    <mergeCell ref="AO22:AS23"/>
    <mergeCell ref="J22:K22"/>
    <mergeCell ref="AL20:AM20"/>
    <mergeCell ref="AI23:AK23"/>
    <mergeCell ref="G18:I19"/>
    <mergeCell ref="N19:P19"/>
    <mergeCell ref="J18:K18"/>
    <mergeCell ref="AL23:AM23"/>
    <mergeCell ref="AL19:AM19"/>
    <mergeCell ref="AT28:AV29"/>
    <mergeCell ref="G24:I25"/>
    <mergeCell ref="J24:K24"/>
    <mergeCell ref="AI114:AK114"/>
    <mergeCell ref="P26:R26"/>
    <mergeCell ref="G22:I23"/>
    <mergeCell ref="AT22:AV23"/>
    <mergeCell ref="J23:K23"/>
    <mergeCell ref="G108:I109"/>
    <mergeCell ref="G46:I47"/>
    <mergeCell ref="G28:I29"/>
    <mergeCell ref="AT24:AV25"/>
    <mergeCell ref="G26:I27"/>
    <mergeCell ref="AG97:AI97"/>
    <mergeCell ref="AG111:AI111"/>
    <mergeCell ref="AI100:AK100"/>
    <mergeCell ref="AI107:AK107"/>
    <mergeCell ref="AI101:AK101"/>
    <mergeCell ref="AI108:AK108"/>
    <mergeCell ref="AT26:AV27"/>
    <mergeCell ref="AI89:AK89"/>
    <mergeCell ref="AE52:AG52"/>
    <mergeCell ref="AE53:AG53"/>
    <mergeCell ref="AE78:AG78"/>
    <mergeCell ref="AC40:AE40"/>
    <mergeCell ref="AI56:AK56"/>
    <mergeCell ref="AI76:AK76"/>
    <mergeCell ref="AG45:AI45"/>
    <mergeCell ref="AI42:AK42"/>
    <mergeCell ref="AI49:AK49"/>
    <mergeCell ref="G36:I37"/>
    <mergeCell ref="J36:K36"/>
    <mergeCell ref="G40:I41"/>
    <mergeCell ref="AT40:AV41"/>
    <mergeCell ref="AT32:AV33"/>
    <mergeCell ref="AT30:AV31"/>
    <mergeCell ref="J30:K30"/>
    <mergeCell ref="J32:K32"/>
    <mergeCell ref="G34:I35"/>
    <mergeCell ref="AL37:AM37"/>
    <mergeCell ref="AG46:AI46"/>
    <mergeCell ref="AN40:AN41"/>
    <mergeCell ref="A38:A39"/>
    <mergeCell ref="A40:A41"/>
    <mergeCell ref="A42:A43"/>
    <mergeCell ref="R39:T39"/>
    <mergeCell ref="R40:T40"/>
    <mergeCell ref="G44:I45"/>
    <mergeCell ref="G42:I43"/>
    <mergeCell ref="L43:N43"/>
    <mergeCell ref="AT42:AV43"/>
    <mergeCell ref="AI43:AK43"/>
    <mergeCell ref="AT44:AV45"/>
    <mergeCell ref="J39:K39"/>
    <mergeCell ref="G30:I31"/>
    <mergeCell ref="AT36:AV37"/>
    <mergeCell ref="AT34:AV35"/>
    <mergeCell ref="AT38:AV39"/>
    <mergeCell ref="G38:I39"/>
    <mergeCell ref="N45:P45"/>
    <mergeCell ref="L42:N42"/>
    <mergeCell ref="AI15:AK15"/>
    <mergeCell ref="AI29:AK29"/>
    <mergeCell ref="AG33:AI33"/>
    <mergeCell ref="AG19:AI19"/>
    <mergeCell ref="AI16:AK16"/>
    <mergeCell ref="AC39:AE39"/>
    <mergeCell ref="AI24:AK24"/>
    <mergeCell ref="AI28:AK28"/>
    <mergeCell ref="AI31:AK31"/>
    <mergeCell ref="AG34:AI34"/>
    <mergeCell ref="AT50:AV51"/>
    <mergeCell ref="G54:I55"/>
    <mergeCell ref="J51:K51"/>
    <mergeCell ref="J52:K52"/>
    <mergeCell ref="AN46:AN47"/>
    <mergeCell ref="AO46:AS47"/>
    <mergeCell ref="AN48:AN49"/>
    <mergeCell ref="J42:K42"/>
    <mergeCell ref="J45:K45"/>
    <mergeCell ref="A54:A55"/>
    <mergeCell ref="J47:K47"/>
    <mergeCell ref="J54:K54"/>
    <mergeCell ref="AO48:AS49"/>
    <mergeCell ref="AN50:AN51"/>
    <mergeCell ref="G52:I53"/>
    <mergeCell ref="AO50:AS51"/>
    <mergeCell ref="AN52:AN53"/>
    <mergeCell ref="AL53:AM53"/>
    <mergeCell ref="AN54:AN55"/>
    <mergeCell ref="A58:A59"/>
    <mergeCell ref="AN58:AN59"/>
    <mergeCell ref="AO58:AS59"/>
    <mergeCell ref="N59:P59"/>
    <mergeCell ref="AG59:AI59"/>
    <mergeCell ref="A56:A57"/>
    <mergeCell ref="G58:I59"/>
    <mergeCell ref="AL59:AM59"/>
    <mergeCell ref="G56:I57"/>
    <mergeCell ref="L56:N56"/>
    <mergeCell ref="P27:R27"/>
    <mergeCell ref="AT56:AV57"/>
    <mergeCell ref="AT52:AV53"/>
    <mergeCell ref="AO52:AS53"/>
    <mergeCell ref="P52:R52"/>
    <mergeCell ref="N33:P33"/>
    <mergeCell ref="AN28:AN29"/>
    <mergeCell ref="AO28:AS29"/>
    <mergeCell ref="N46:P46"/>
    <mergeCell ref="AO54:AS55"/>
    <mergeCell ref="AI62:AK62"/>
    <mergeCell ref="AI63:AK63"/>
    <mergeCell ref="AT62:AV63"/>
    <mergeCell ref="AL54:AM54"/>
    <mergeCell ref="AL58:AM58"/>
    <mergeCell ref="L30:N30"/>
    <mergeCell ref="L37:N37"/>
    <mergeCell ref="AT58:AV59"/>
    <mergeCell ref="L49:N49"/>
    <mergeCell ref="L41:N41"/>
    <mergeCell ref="G66:I67"/>
    <mergeCell ref="AT66:AV67"/>
    <mergeCell ref="J67:K67"/>
    <mergeCell ref="AN64:AN65"/>
    <mergeCell ref="AO64:AS65"/>
    <mergeCell ref="AI67:AK67"/>
    <mergeCell ref="AA64:AD65"/>
    <mergeCell ref="G64:I65"/>
    <mergeCell ref="L24:N24"/>
    <mergeCell ref="AI22:AK22"/>
    <mergeCell ref="P53:R53"/>
    <mergeCell ref="J62:K62"/>
    <mergeCell ref="AI48:AK48"/>
    <mergeCell ref="L55:N55"/>
    <mergeCell ref="AI30:AK30"/>
    <mergeCell ref="AI41:AK41"/>
    <mergeCell ref="J41:K41"/>
    <mergeCell ref="J43:K43"/>
    <mergeCell ref="AO74:AS75"/>
    <mergeCell ref="AT68:AV69"/>
    <mergeCell ref="G70:I71"/>
    <mergeCell ref="AN68:AN69"/>
    <mergeCell ref="AO68:AS69"/>
    <mergeCell ref="AN70:AN71"/>
    <mergeCell ref="AG71:AI71"/>
    <mergeCell ref="AT70:AV71"/>
    <mergeCell ref="J71:K71"/>
    <mergeCell ref="AO70:AS71"/>
    <mergeCell ref="B30:F31"/>
    <mergeCell ref="L23:N23"/>
    <mergeCell ref="L29:N29"/>
    <mergeCell ref="G74:I75"/>
    <mergeCell ref="J75:K75"/>
    <mergeCell ref="G68:I69"/>
    <mergeCell ref="J68:K68"/>
    <mergeCell ref="L68:N68"/>
    <mergeCell ref="J44:K44"/>
    <mergeCell ref="L36:N36"/>
    <mergeCell ref="AT76:AV77"/>
    <mergeCell ref="G78:I79"/>
    <mergeCell ref="AT78:AV79"/>
    <mergeCell ref="AL69:AM69"/>
    <mergeCell ref="AL73:AM73"/>
    <mergeCell ref="AL79:AM79"/>
    <mergeCell ref="N71:P71"/>
    <mergeCell ref="AO72:AS73"/>
    <mergeCell ref="AN74:AN75"/>
    <mergeCell ref="AI74:AK74"/>
    <mergeCell ref="G80:I81"/>
    <mergeCell ref="AN82:AN83"/>
    <mergeCell ref="AO82:AS83"/>
    <mergeCell ref="AL83:AM83"/>
    <mergeCell ref="AI81:AK81"/>
    <mergeCell ref="AI82:AK82"/>
    <mergeCell ref="J83:K83"/>
    <mergeCell ref="J82:K82"/>
    <mergeCell ref="L83:N83"/>
    <mergeCell ref="J81:K81"/>
    <mergeCell ref="G84:I85"/>
    <mergeCell ref="J84:K84"/>
    <mergeCell ref="AO38:AS39"/>
    <mergeCell ref="AO40:AS41"/>
    <mergeCell ref="AN42:AN43"/>
    <mergeCell ref="AO42:AS43"/>
    <mergeCell ref="AN44:AN45"/>
    <mergeCell ref="AO44:AS45"/>
    <mergeCell ref="AL61:AM61"/>
    <mergeCell ref="J73:K73"/>
    <mergeCell ref="AT74:AV75"/>
    <mergeCell ref="AN72:AN73"/>
    <mergeCell ref="G86:I87"/>
    <mergeCell ref="AT86:AV87"/>
    <mergeCell ref="AO32:AS33"/>
    <mergeCell ref="AN34:AN35"/>
    <mergeCell ref="AO34:AS35"/>
    <mergeCell ref="AN36:AN37"/>
    <mergeCell ref="AO36:AS37"/>
    <mergeCell ref="AN38:AN39"/>
    <mergeCell ref="AN30:AN31"/>
    <mergeCell ref="AO30:AS31"/>
    <mergeCell ref="AN32:AN33"/>
    <mergeCell ref="AT72:AV73"/>
    <mergeCell ref="AT64:AV65"/>
    <mergeCell ref="AT60:AV61"/>
    <mergeCell ref="AN60:AN61"/>
    <mergeCell ref="AO60:AS61"/>
    <mergeCell ref="AO62:AS63"/>
    <mergeCell ref="AN62:AN63"/>
    <mergeCell ref="G88:I89"/>
    <mergeCell ref="J88:K88"/>
    <mergeCell ref="G76:I77"/>
    <mergeCell ref="J76:K76"/>
    <mergeCell ref="AT84:AV85"/>
    <mergeCell ref="AT88:AV89"/>
    <mergeCell ref="J80:K80"/>
    <mergeCell ref="AT80:AV81"/>
    <mergeCell ref="G82:I83"/>
    <mergeCell ref="AT82:AV83"/>
    <mergeCell ref="G90:I91"/>
    <mergeCell ref="AT90:AV91"/>
    <mergeCell ref="J91:K91"/>
    <mergeCell ref="J93:K93"/>
    <mergeCell ref="AO90:AS91"/>
    <mergeCell ref="AO92:AS93"/>
    <mergeCell ref="J92:K92"/>
    <mergeCell ref="AL90:AM90"/>
    <mergeCell ref="AL91:AM91"/>
    <mergeCell ref="AI93:AK93"/>
    <mergeCell ref="AI94:AK94"/>
    <mergeCell ref="R91:T91"/>
    <mergeCell ref="L90:N90"/>
    <mergeCell ref="L95:N95"/>
    <mergeCell ref="AT92:AV93"/>
    <mergeCell ref="AT100:AV101"/>
    <mergeCell ref="R93:T93"/>
    <mergeCell ref="G96:I97"/>
    <mergeCell ref="AN94:AN95"/>
    <mergeCell ref="AO94:AS95"/>
    <mergeCell ref="AN96:AN97"/>
    <mergeCell ref="G94:I95"/>
    <mergeCell ref="AO100:AS101"/>
    <mergeCell ref="G98:I99"/>
    <mergeCell ref="L94:N94"/>
    <mergeCell ref="J97:K97"/>
    <mergeCell ref="J98:K98"/>
    <mergeCell ref="AN24:AN25"/>
    <mergeCell ref="AO24:AS25"/>
    <mergeCell ref="AN26:AN27"/>
    <mergeCell ref="AO26:AS27"/>
    <mergeCell ref="G100:I101"/>
    <mergeCell ref="G92:I93"/>
    <mergeCell ref="AN90:AN91"/>
    <mergeCell ref="AN92:AN93"/>
    <mergeCell ref="L93:N93"/>
    <mergeCell ref="AL57:AM57"/>
    <mergeCell ref="AT102:AV103"/>
    <mergeCell ref="A102:A103"/>
    <mergeCell ref="B102:F103"/>
    <mergeCell ref="AT98:AV99"/>
    <mergeCell ref="AO102:AS103"/>
    <mergeCell ref="AL100:AM100"/>
    <mergeCell ref="A98:A99"/>
    <mergeCell ref="A100:A101"/>
    <mergeCell ref="L102:N102"/>
    <mergeCell ref="G102:I103"/>
    <mergeCell ref="AL17:AM17"/>
    <mergeCell ref="AL21:AM21"/>
    <mergeCell ref="AL27:AM27"/>
    <mergeCell ref="AL31:AM31"/>
    <mergeCell ref="AL35:AM35"/>
    <mergeCell ref="S66:V67"/>
    <mergeCell ref="AA66:AD67"/>
    <mergeCell ref="AL32:AM32"/>
    <mergeCell ref="AG20:AI20"/>
    <mergeCell ref="AL45:AM45"/>
    <mergeCell ref="AT106:AV107"/>
    <mergeCell ref="G104:I105"/>
    <mergeCell ref="AO106:AS107"/>
    <mergeCell ref="J74:K74"/>
    <mergeCell ref="L75:N75"/>
    <mergeCell ref="L88:N88"/>
    <mergeCell ref="N85:P85"/>
    <mergeCell ref="P79:R79"/>
    <mergeCell ref="L101:N101"/>
    <mergeCell ref="N97:P97"/>
    <mergeCell ref="AT108:AV109"/>
    <mergeCell ref="G110:I111"/>
    <mergeCell ref="AT110:AV111"/>
    <mergeCell ref="AN104:AN105"/>
    <mergeCell ref="AO104:AS105"/>
    <mergeCell ref="AN106:AN107"/>
    <mergeCell ref="L107:N107"/>
    <mergeCell ref="N111:P111"/>
    <mergeCell ref="AT104:AV105"/>
    <mergeCell ref="J111:K111"/>
    <mergeCell ref="AT114:AV115"/>
    <mergeCell ref="G116:I117"/>
    <mergeCell ref="AT116:AV117"/>
    <mergeCell ref="AN114:AN115"/>
    <mergeCell ref="AO114:AS115"/>
    <mergeCell ref="L115:N115"/>
    <mergeCell ref="AL114:AM114"/>
    <mergeCell ref="L116:N116"/>
    <mergeCell ref="J117:K117"/>
    <mergeCell ref="L114:N114"/>
    <mergeCell ref="J46:K46"/>
    <mergeCell ref="J49:K49"/>
    <mergeCell ref="J50:K50"/>
    <mergeCell ref="J113:K113"/>
    <mergeCell ref="J100:K100"/>
    <mergeCell ref="J96:K96"/>
    <mergeCell ref="J106:K106"/>
    <mergeCell ref="J70:K70"/>
    <mergeCell ref="J66:K66"/>
    <mergeCell ref="J60:K60"/>
    <mergeCell ref="F4:I4"/>
    <mergeCell ref="F5:I5"/>
    <mergeCell ref="F6:I6"/>
    <mergeCell ref="F7:I7"/>
    <mergeCell ref="F8:I8"/>
    <mergeCell ref="AT112:AV113"/>
    <mergeCell ref="AN76:AN77"/>
    <mergeCell ref="AO76:AS77"/>
    <mergeCell ref="AN78:AN79"/>
    <mergeCell ref="AL87:AM87"/>
    <mergeCell ref="A14:A15"/>
    <mergeCell ref="A16:A17"/>
    <mergeCell ref="A18:A19"/>
    <mergeCell ref="A20:A21"/>
    <mergeCell ref="A22:A23"/>
    <mergeCell ref="J8:M8"/>
    <mergeCell ref="G20:I21"/>
    <mergeCell ref="J20:K20"/>
    <mergeCell ref="J21:K21"/>
    <mergeCell ref="G16:I17"/>
    <mergeCell ref="A78:A79"/>
    <mergeCell ref="A80:A81"/>
    <mergeCell ref="A82:A83"/>
    <mergeCell ref="AL95:AM95"/>
    <mergeCell ref="J29:K29"/>
    <mergeCell ref="J95:K95"/>
    <mergeCell ref="G60:I61"/>
    <mergeCell ref="B60:F61"/>
    <mergeCell ref="AL44:AM44"/>
    <mergeCell ref="AL48:AM48"/>
    <mergeCell ref="B76:F77"/>
    <mergeCell ref="A60:A61"/>
    <mergeCell ref="A74:A75"/>
    <mergeCell ref="J48:K48"/>
    <mergeCell ref="G72:I73"/>
    <mergeCell ref="J72:K72"/>
    <mergeCell ref="G62:I63"/>
    <mergeCell ref="B50:F51"/>
    <mergeCell ref="B58:F59"/>
    <mergeCell ref="A62:A63"/>
    <mergeCell ref="A64:A65"/>
    <mergeCell ref="A66:A67"/>
    <mergeCell ref="A68:A69"/>
    <mergeCell ref="A70:A71"/>
    <mergeCell ref="A72:A73"/>
    <mergeCell ref="J94:K94"/>
    <mergeCell ref="A84:A85"/>
    <mergeCell ref="A86:A87"/>
    <mergeCell ref="A88:A89"/>
    <mergeCell ref="A76:A77"/>
    <mergeCell ref="A90:A91"/>
    <mergeCell ref="A92:A93"/>
    <mergeCell ref="A94:A95"/>
    <mergeCell ref="A96:A97"/>
    <mergeCell ref="A104:A105"/>
    <mergeCell ref="A106:A107"/>
    <mergeCell ref="A108:A109"/>
    <mergeCell ref="A110:A111"/>
    <mergeCell ref="A112:A113"/>
    <mergeCell ref="A114:A115"/>
    <mergeCell ref="A116:A117"/>
    <mergeCell ref="B14:F15"/>
    <mergeCell ref="B16:F17"/>
    <mergeCell ref="B18:F19"/>
    <mergeCell ref="B20:F21"/>
    <mergeCell ref="B22:F23"/>
    <mergeCell ref="B24:F25"/>
    <mergeCell ref="B26:F27"/>
    <mergeCell ref="B28:F29"/>
    <mergeCell ref="A30:A31"/>
    <mergeCell ref="B62:F63"/>
    <mergeCell ref="B40:F41"/>
    <mergeCell ref="B42:F43"/>
    <mergeCell ref="B44:F45"/>
    <mergeCell ref="B46:F47"/>
    <mergeCell ref="B48:F49"/>
    <mergeCell ref="B64:F65"/>
    <mergeCell ref="B66:F67"/>
    <mergeCell ref="B68:F69"/>
    <mergeCell ref="B70:F71"/>
    <mergeCell ref="B72:F73"/>
    <mergeCell ref="B74:F75"/>
    <mergeCell ref="B78:F79"/>
    <mergeCell ref="B80:F81"/>
    <mergeCell ref="B82:F83"/>
    <mergeCell ref="B84:F85"/>
    <mergeCell ref="B86:F87"/>
    <mergeCell ref="B88:F89"/>
    <mergeCell ref="B90:F91"/>
    <mergeCell ref="B92:F93"/>
    <mergeCell ref="B94:F95"/>
    <mergeCell ref="B96:F97"/>
    <mergeCell ref="B98:F99"/>
    <mergeCell ref="B100:F101"/>
    <mergeCell ref="B104:F105"/>
    <mergeCell ref="B106:F107"/>
    <mergeCell ref="B108:F109"/>
    <mergeCell ref="B110:F111"/>
    <mergeCell ref="B112:F113"/>
    <mergeCell ref="B114:F115"/>
    <mergeCell ref="B116:F117"/>
    <mergeCell ref="J35:K35"/>
    <mergeCell ref="AN14:AN15"/>
    <mergeCell ref="AO14:AS15"/>
    <mergeCell ref="AN16:AN17"/>
    <mergeCell ref="AO16:AS17"/>
    <mergeCell ref="AN18:AN19"/>
    <mergeCell ref="AO18:AS19"/>
    <mergeCell ref="AN20:AN21"/>
    <mergeCell ref="AO20:AS21"/>
    <mergeCell ref="AO78:AS79"/>
    <mergeCell ref="AN80:AN81"/>
    <mergeCell ref="AO80:AS81"/>
    <mergeCell ref="AN84:AN85"/>
    <mergeCell ref="AO84:AS85"/>
    <mergeCell ref="AN86:AN87"/>
    <mergeCell ref="AO86:AS87"/>
    <mergeCell ref="AN88:AN89"/>
    <mergeCell ref="AO88:AS89"/>
    <mergeCell ref="AN110:AN111"/>
    <mergeCell ref="AO110:AS111"/>
    <mergeCell ref="AN112:AN113"/>
    <mergeCell ref="AO112:AS113"/>
    <mergeCell ref="AO96:AS97"/>
    <mergeCell ref="AN98:AN99"/>
    <mergeCell ref="AO98:AS99"/>
    <mergeCell ref="AN100:AN101"/>
    <mergeCell ref="AN102:AN103"/>
    <mergeCell ref="A6:D7"/>
    <mergeCell ref="A8:D9"/>
    <mergeCell ref="B52:F53"/>
    <mergeCell ref="B54:F55"/>
    <mergeCell ref="B56:F57"/>
    <mergeCell ref="A46:A47"/>
    <mergeCell ref="A48:A49"/>
    <mergeCell ref="A50:A51"/>
    <mergeCell ref="A52:A53"/>
    <mergeCell ref="J3:M3"/>
    <mergeCell ref="AN116:AN117"/>
    <mergeCell ref="AO116:AS117"/>
    <mergeCell ref="J61:K61"/>
    <mergeCell ref="J69:K69"/>
    <mergeCell ref="AN108:AN109"/>
    <mergeCell ref="AO108:AS109"/>
    <mergeCell ref="AL18:AM18"/>
    <mergeCell ref="AL22:AM22"/>
    <mergeCell ref="AL85:AM85"/>
    <mergeCell ref="AL86:AM86"/>
    <mergeCell ref="AL62:AM62"/>
    <mergeCell ref="AL43:AM43"/>
    <mergeCell ref="AL47:AM47"/>
    <mergeCell ref="AL55:AM55"/>
    <mergeCell ref="AL56:AM56"/>
    <mergeCell ref="AL70:AM70"/>
    <mergeCell ref="AL72:AM72"/>
    <mergeCell ref="AL75:AM75"/>
    <mergeCell ref="AL76:AM76"/>
    <mergeCell ref="AL77:AM77"/>
    <mergeCell ref="AL81:AM81"/>
    <mergeCell ref="AL82:AM82"/>
    <mergeCell ref="G32:I33"/>
    <mergeCell ref="J33:K33"/>
    <mergeCell ref="J34:K34"/>
    <mergeCell ref="J55:K55"/>
    <mergeCell ref="J56:K56"/>
    <mergeCell ref="J59:K59"/>
    <mergeCell ref="J53:K53"/>
    <mergeCell ref="J77:K77"/>
    <mergeCell ref="J78:K78"/>
    <mergeCell ref="J90:K90"/>
    <mergeCell ref="J89:K89"/>
    <mergeCell ref="J101:K101"/>
    <mergeCell ref="J102:K102"/>
    <mergeCell ref="J99:K99"/>
    <mergeCell ref="J79:K79"/>
    <mergeCell ref="J87:K87"/>
    <mergeCell ref="J105:K105"/>
    <mergeCell ref="J108:K108"/>
    <mergeCell ref="J85:K85"/>
    <mergeCell ref="J86:K86"/>
    <mergeCell ref="J115:K115"/>
    <mergeCell ref="J116:K116"/>
    <mergeCell ref="J107:K107"/>
    <mergeCell ref="G118:I119"/>
    <mergeCell ref="J110:K110"/>
    <mergeCell ref="J114:K114"/>
    <mergeCell ref="J118:K118"/>
    <mergeCell ref="G114:I115"/>
    <mergeCell ref="G112:I113"/>
    <mergeCell ref="B32:F33"/>
    <mergeCell ref="A118:A119"/>
    <mergeCell ref="B118:F119"/>
    <mergeCell ref="N20:P20"/>
    <mergeCell ref="J25:K25"/>
    <mergeCell ref="J26:K26"/>
    <mergeCell ref="J31:K31"/>
    <mergeCell ref="N34:P34"/>
    <mergeCell ref="J112:K112"/>
    <mergeCell ref="L67:N67"/>
    <mergeCell ref="L57:N57"/>
    <mergeCell ref="L64:N64"/>
    <mergeCell ref="J63:K63"/>
    <mergeCell ref="J64:K64"/>
    <mergeCell ref="J57:K57"/>
    <mergeCell ref="J65:K65"/>
    <mergeCell ref="J58:K58"/>
    <mergeCell ref="L63:N63"/>
    <mergeCell ref="L74:N74"/>
    <mergeCell ref="L77:N77"/>
    <mergeCell ref="L81:N81"/>
    <mergeCell ref="L82:N82"/>
    <mergeCell ref="L48:N48"/>
    <mergeCell ref="L51:N51"/>
    <mergeCell ref="L50:N50"/>
    <mergeCell ref="L69:N69"/>
    <mergeCell ref="N60:P60"/>
    <mergeCell ref="L62:N62"/>
    <mergeCell ref="L108:N108"/>
    <mergeCell ref="N112:P112"/>
    <mergeCell ref="N98:P98"/>
    <mergeCell ref="P105:R105"/>
    <mergeCell ref="J104:K104"/>
    <mergeCell ref="J103:K103"/>
    <mergeCell ref="L100:N100"/>
    <mergeCell ref="L103:N103"/>
    <mergeCell ref="L109:N109"/>
    <mergeCell ref="J109:K109"/>
    <mergeCell ref="W68:Z69"/>
    <mergeCell ref="L17:N17"/>
    <mergeCell ref="L25:N25"/>
    <mergeCell ref="L22:N22"/>
    <mergeCell ref="L31:N31"/>
    <mergeCell ref="J37:K37"/>
    <mergeCell ref="J38:K38"/>
    <mergeCell ref="L38:N38"/>
    <mergeCell ref="J27:K27"/>
    <mergeCell ref="J40:K40"/>
    <mergeCell ref="L117:N117"/>
    <mergeCell ref="P104:R104"/>
    <mergeCell ref="N86:P86"/>
    <mergeCell ref="N72:P72"/>
    <mergeCell ref="L76:N76"/>
    <mergeCell ref="AL49:AM49"/>
    <mergeCell ref="AL50:AM50"/>
    <mergeCell ref="AL51:AM51"/>
    <mergeCell ref="AL52:AM52"/>
    <mergeCell ref="AL103:AM103"/>
    <mergeCell ref="AL46:AM46"/>
    <mergeCell ref="AL60:AM60"/>
    <mergeCell ref="AL63:AM63"/>
    <mergeCell ref="AL64:AM64"/>
    <mergeCell ref="AL15:AM15"/>
    <mergeCell ref="AL16:AM16"/>
    <mergeCell ref="AL29:AM29"/>
    <mergeCell ref="AL30:AM30"/>
    <mergeCell ref="AL40:AM40"/>
    <mergeCell ref="AL25:AM25"/>
    <mergeCell ref="AL24:AM24"/>
    <mergeCell ref="AL33:AM33"/>
    <mergeCell ref="AL34:AM34"/>
    <mergeCell ref="AL26:AM26"/>
    <mergeCell ref="AL28:AM28"/>
    <mergeCell ref="AL38:AM38"/>
    <mergeCell ref="AL36:AM36"/>
    <mergeCell ref="AL84:AM84"/>
    <mergeCell ref="AL88:AM88"/>
    <mergeCell ref="AI38:AK38"/>
    <mergeCell ref="AL41:AM41"/>
    <mergeCell ref="AL42:AM42"/>
    <mergeCell ref="AL67:AM67"/>
    <mergeCell ref="AL68:AM68"/>
    <mergeCell ref="AL74:AM74"/>
    <mergeCell ref="AL80:AM80"/>
    <mergeCell ref="AL78:AM78"/>
    <mergeCell ref="AI36:AK36"/>
    <mergeCell ref="AI37:AK37"/>
    <mergeCell ref="AL39:AM39"/>
    <mergeCell ref="AL101:AM101"/>
    <mergeCell ref="AL96:AM96"/>
    <mergeCell ref="AL89:AM89"/>
    <mergeCell ref="AI64:AK64"/>
    <mergeCell ref="AL65:AM65"/>
    <mergeCell ref="AL66:AM66"/>
    <mergeCell ref="AL99:AM99"/>
    <mergeCell ref="AL107:AM107"/>
    <mergeCell ref="AL108:AM108"/>
    <mergeCell ref="AL92:AM92"/>
    <mergeCell ref="AL93:AM93"/>
    <mergeCell ref="AL94:AM94"/>
    <mergeCell ref="AL97:AM97"/>
    <mergeCell ref="AL98:AM98"/>
    <mergeCell ref="AL105:AM105"/>
    <mergeCell ref="AL106:AM106"/>
    <mergeCell ref="AL111:AM111"/>
    <mergeCell ref="AL112:AM112"/>
    <mergeCell ref="AL115:AM115"/>
    <mergeCell ref="AL116:AM116"/>
    <mergeCell ref="AI116:AK116"/>
    <mergeCell ref="AI109:AK109"/>
    <mergeCell ref="AL113:AM113"/>
    <mergeCell ref="AG112:AI112"/>
    <mergeCell ref="AL109:AM109"/>
    <mergeCell ref="AL110:AM110"/>
    <mergeCell ref="AL71:AM71"/>
    <mergeCell ref="AI69:AK69"/>
    <mergeCell ref="AE105:AG105"/>
    <mergeCell ref="AG98:AI98"/>
    <mergeCell ref="AI90:AK90"/>
    <mergeCell ref="AI83:AK83"/>
    <mergeCell ref="AG86:AI86"/>
    <mergeCell ref="AL102:AM102"/>
    <mergeCell ref="AL104:AM104"/>
    <mergeCell ref="AC93:AE93"/>
    <mergeCell ref="AI106:AK106"/>
    <mergeCell ref="AI102:AK102"/>
    <mergeCell ref="AI95:AK95"/>
    <mergeCell ref="AI57:AK57"/>
    <mergeCell ref="AI54:AK54"/>
    <mergeCell ref="AI50:AK50"/>
    <mergeCell ref="AG60:AI60"/>
    <mergeCell ref="AG72:AI72"/>
    <mergeCell ref="AI75:AK75"/>
    <mergeCell ref="AI80:AK80"/>
    <mergeCell ref="AI17:AK17"/>
    <mergeCell ref="N21:P21"/>
    <mergeCell ref="N35:P35"/>
    <mergeCell ref="N47:P47"/>
    <mergeCell ref="N61:P61"/>
    <mergeCell ref="N73:P73"/>
    <mergeCell ref="AC41:AE41"/>
    <mergeCell ref="S68:V68"/>
    <mergeCell ref="AA68:AD68"/>
    <mergeCell ref="W70:Z70"/>
    <mergeCell ref="N87:P87"/>
    <mergeCell ref="N99:P99"/>
    <mergeCell ref="N113:P113"/>
    <mergeCell ref="AG21:AI21"/>
    <mergeCell ref="AG35:AI35"/>
    <mergeCell ref="AG47:AI47"/>
    <mergeCell ref="AG61:AI61"/>
    <mergeCell ref="AG73:AI73"/>
    <mergeCell ref="AG87:AI87"/>
    <mergeCell ref="AG99:AI99"/>
    <mergeCell ref="AG113:AI113"/>
    <mergeCell ref="P28:R28"/>
    <mergeCell ref="P54:R54"/>
    <mergeCell ref="P80:R80"/>
    <mergeCell ref="P106:R106"/>
    <mergeCell ref="AE28:AG28"/>
    <mergeCell ref="AE54:AG54"/>
    <mergeCell ref="AE80:AG80"/>
    <mergeCell ref="AE106:AG106"/>
    <mergeCell ref="R41:T41"/>
  </mergeCells>
  <printOptions horizontalCentered="1" verticalCentered="1"/>
  <pageMargins left="0" right="0" top="0" bottom="0" header="0.31496062992125984" footer="0.31496062992125984"/>
  <pageSetup fitToHeight="1" fitToWidth="1" horizontalDpi="300" verticalDpi="300" orientation="portrait" paperSize="9" scale="4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K71"/>
  <sheetViews>
    <sheetView zoomScale="75" zoomScaleNormal="75" zoomScaleSheetLayoutView="75" zoomScalePageLayoutView="0" workbookViewId="0" topLeftCell="A1">
      <selection activeCell="A1" sqref="A1:F1"/>
    </sheetView>
  </sheetViews>
  <sheetFormatPr defaultColWidth="5.140625" defaultRowHeight="12"/>
  <cols>
    <col min="1" max="37" width="5.140625" style="294" customWidth="1"/>
    <col min="38" max="16384" width="5.140625" style="294" customWidth="1"/>
  </cols>
  <sheetData>
    <row r="1" spans="1:27" ht="30" customHeight="1" thickBot="1">
      <c r="A1" s="470" t="s">
        <v>857</v>
      </c>
      <c r="B1" s="470"/>
      <c r="C1" s="469"/>
      <c r="D1" s="469"/>
      <c r="E1" s="469"/>
      <c r="F1" s="469"/>
      <c r="G1" s="467" t="s">
        <v>856</v>
      </c>
      <c r="H1" s="467"/>
      <c r="I1" s="467"/>
      <c r="J1" s="467"/>
      <c r="K1" s="468">
        <v>104</v>
      </c>
      <c r="L1" s="467"/>
      <c r="T1" s="324"/>
      <c r="U1" s="324"/>
      <c r="V1" s="324"/>
      <c r="W1" s="324"/>
      <c r="X1" s="324"/>
      <c r="Y1" s="324"/>
      <c r="AA1" s="324"/>
    </row>
    <row r="2" spans="1:36" ht="19.5" customHeight="1">
      <c r="A2" s="466" t="s">
        <v>855</v>
      </c>
      <c r="B2" s="456"/>
      <c r="C2" s="465" t="s">
        <v>854</v>
      </c>
      <c r="D2" s="464"/>
      <c r="E2" s="464"/>
      <c r="F2" s="464"/>
      <c r="G2" s="464"/>
      <c r="H2" s="464"/>
      <c r="I2" s="464"/>
      <c r="J2" s="464"/>
      <c r="K2" s="464"/>
      <c r="L2" s="464"/>
      <c r="M2" s="464"/>
      <c r="N2" s="463"/>
      <c r="O2" s="462" t="s">
        <v>853</v>
      </c>
      <c r="P2" s="461">
        <v>5</v>
      </c>
      <c r="Q2" s="461"/>
      <c r="R2" s="460" t="s">
        <v>852</v>
      </c>
      <c r="S2" s="459"/>
      <c r="T2" s="458"/>
      <c r="U2" s="458"/>
      <c r="V2" s="458"/>
      <c r="W2" s="458"/>
      <c r="X2" s="458"/>
      <c r="Y2" s="458"/>
      <c r="Z2" s="458"/>
      <c r="AA2" s="457"/>
      <c r="AB2" s="455" t="s">
        <v>851</v>
      </c>
      <c r="AC2" s="454" t="s">
        <v>850</v>
      </c>
      <c r="AD2" s="456"/>
      <c r="AE2" s="455" t="s">
        <v>849</v>
      </c>
      <c r="AF2" s="454"/>
      <c r="AG2" s="368"/>
      <c r="AH2" s="368"/>
      <c r="AI2" s="368"/>
      <c r="AJ2" s="453"/>
    </row>
    <row r="3" spans="1:36" ht="19.5" customHeight="1">
      <c r="A3" s="433" t="s">
        <v>837</v>
      </c>
      <c r="B3" s="393"/>
      <c r="C3" s="452"/>
      <c r="D3" s="451"/>
      <c r="E3" s="451"/>
      <c r="F3" s="451"/>
      <c r="G3" s="451"/>
      <c r="H3" s="451"/>
      <c r="I3" s="451"/>
      <c r="J3" s="451"/>
      <c r="K3" s="451"/>
      <c r="L3" s="451"/>
      <c r="M3" s="451"/>
      <c r="N3" s="450"/>
      <c r="O3" s="376" t="s">
        <v>848</v>
      </c>
      <c r="P3" s="374"/>
      <c r="Q3" s="376" t="s">
        <v>847</v>
      </c>
      <c r="R3" s="374"/>
      <c r="S3" s="452" t="s">
        <v>846</v>
      </c>
      <c r="T3" s="451"/>
      <c r="U3" s="451"/>
      <c r="V3" s="451"/>
      <c r="W3" s="451"/>
      <c r="X3" s="451"/>
      <c r="Y3" s="451"/>
      <c r="Z3" s="451"/>
      <c r="AA3" s="450"/>
      <c r="AB3" s="396" t="s">
        <v>845</v>
      </c>
      <c r="AC3" s="414"/>
      <c r="AD3" s="353"/>
      <c r="AE3" s="390" t="s">
        <v>844</v>
      </c>
      <c r="AF3" s="425" t="s">
        <v>843</v>
      </c>
      <c r="AG3" s="393"/>
      <c r="AH3" s="393"/>
      <c r="AI3" s="393"/>
      <c r="AJ3" s="408"/>
    </row>
    <row r="4" spans="1:36" ht="19.5" customHeight="1">
      <c r="A4" s="356" t="s">
        <v>790</v>
      </c>
      <c r="B4" s="353"/>
      <c r="C4" s="449"/>
      <c r="D4" s="448"/>
      <c r="E4" s="448"/>
      <c r="F4" s="448"/>
      <c r="G4" s="448"/>
      <c r="H4" s="448"/>
      <c r="I4" s="448"/>
      <c r="J4" s="448"/>
      <c r="K4" s="448"/>
      <c r="L4" s="448"/>
      <c r="M4" s="448"/>
      <c r="N4" s="354"/>
      <c r="O4" s="352" t="s">
        <v>11</v>
      </c>
      <c r="P4" s="353"/>
      <c r="Q4" s="352" t="s">
        <v>12</v>
      </c>
      <c r="R4" s="353"/>
      <c r="S4" s="449" t="s">
        <v>842</v>
      </c>
      <c r="T4" s="448"/>
      <c r="U4" s="448"/>
      <c r="V4" s="448"/>
      <c r="W4" s="448"/>
      <c r="X4" s="448"/>
      <c r="Y4" s="448"/>
      <c r="Z4" s="448"/>
      <c r="AA4" s="354"/>
      <c r="AB4" s="396" t="s">
        <v>841</v>
      </c>
      <c r="AC4" s="419" t="s">
        <v>840</v>
      </c>
      <c r="AD4" s="334"/>
      <c r="AE4" s="390" t="s">
        <v>839</v>
      </c>
      <c r="AF4" s="414" t="s">
        <v>838</v>
      </c>
      <c r="AG4" s="351"/>
      <c r="AH4" s="351"/>
      <c r="AI4" s="351"/>
      <c r="AJ4" s="350"/>
    </row>
    <row r="5" spans="1:36" ht="19.5" customHeight="1">
      <c r="A5" s="403" t="s">
        <v>837</v>
      </c>
      <c r="B5" s="374"/>
      <c r="C5" s="447" t="s">
        <v>836</v>
      </c>
      <c r="D5" s="446"/>
      <c r="E5" s="446"/>
      <c r="F5" s="446"/>
      <c r="G5" s="446"/>
      <c r="H5" s="446"/>
      <c r="I5" s="445"/>
      <c r="J5" s="439" t="s">
        <v>835</v>
      </c>
      <c r="K5" s="342" t="s">
        <v>834</v>
      </c>
      <c r="L5" s="333" t="s">
        <v>833</v>
      </c>
      <c r="M5" s="420"/>
      <c r="N5" s="444" t="s">
        <v>832</v>
      </c>
      <c r="O5" s="443" t="s">
        <v>831</v>
      </c>
      <c r="P5" s="442" t="s">
        <v>830</v>
      </c>
      <c r="Q5" s="372" t="s">
        <v>829</v>
      </c>
      <c r="R5" s="439" t="s">
        <v>828</v>
      </c>
      <c r="S5" s="441" t="s">
        <v>827</v>
      </c>
      <c r="T5" s="440"/>
      <c r="U5" s="439" t="s">
        <v>826</v>
      </c>
      <c r="V5" s="435" t="s">
        <v>825</v>
      </c>
      <c r="W5" s="435"/>
      <c r="X5" s="438"/>
      <c r="Y5" s="435"/>
      <c r="Z5" s="437"/>
      <c r="AA5" s="436" t="s">
        <v>192</v>
      </c>
      <c r="AB5" s="435"/>
      <c r="AC5" s="435"/>
      <c r="AD5" s="435"/>
      <c r="AE5" s="437"/>
      <c r="AF5" s="436" t="s">
        <v>824</v>
      </c>
      <c r="AG5" s="435"/>
      <c r="AH5" s="435"/>
      <c r="AI5" s="435"/>
      <c r="AJ5" s="434"/>
    </row>
    <row r="6" spans="1:37" ht="19.5" customHeight="1">
      <c r="A6" s="433"/>
      <c r="B6" s="392"/>
      <c r="C6" s="432"/>
      <c r="D6" s="431"/>
      <c r="E6" s="431"/>
      <c r="F6" s="431"/>
      <c r="G6" s="431"/>
      <c r="H6" s="431"/>
      <c r="I6" s="430"/>
      <c r="J6" s="427"/>
      <c r="K6" s="401" t="s">
        <v>823</v>
      </c>
      <c r="L6" s="333" t="s">
        <v>822</v>
      </c>
      <c r="M6" s="420"/>
      <c r="N6" s="419">
        <v>12.7</v>
      </c>
      <c r="O6" s="332"/>
      <c r="P6" s="335" t="s">
        <v>821</v>
      </c>
      <c r="Q6" s="390"/>
      <c r="R6" s="427"/>
      <c r="S6" s="429" t="s">
        <v>820</v>
      </c>
      <c r="T6" s="428"/>
      <c r="U6" s="427"/>
      <c r="V6" s="425" t="s">
        <v>683</v>
      </c>
      <c r="W6" s="393"/>
      <c r="X6" s="393"/>
      <c r="Y6" s="393"/>
      <c r="Z6" s="426"/>
      <c r="AA6" s="425" t="s">
        <v>819</v>
      </c>
      <c r="AB6" s="393"/>
      <c r="AC6" s="393"/>
      <c r="AD6" s="393"/>
      <c r="AE6" s="426"/>
      <c r="AF6" s="425" t="s">
        <v>818</v>
      </c>
      <c r="AG6" s="393"/>
      <c r="AH6" s="393"/>
      <c r="AI6" s="393"/>
      <c r="AJ6" s="408"/>
      <c r="AK6" s="424"/>
    </row>
    <row r="7" spans="1:36" ht="19.5" customHeight="1">
      <c r="A7" s="356" t="s">
        <v>817</v>
      </c>
      <c r="B7" s="353"/>
      <c r="C7" s="423"/>
      <c r="D7" s="422"/>
      <c r="E7" s="422"/>
      <c r="F7" s="422"/>
      <c r="G7" s="422"/>
      <c r="H7" s="422"/>
      <c r="I7" s="421"/>
      <c r="J7" s="416" t="s">
        <v>816</v>
      </c>
      <c r="K7" s="395" t="s">
        <v>815</v>
      </c>
      <c r="L7" s="333" t="s">
        <v>814</v>
      </c>
      <c r="M7" s="420"/>
      <c r="N7" s="419">
        <v>90</v>
      </c>
      <c r="O7" s="332"/>
      <c r="P7" s="335" t="s">
        <v>813</v>
      </c>
      <c r="Q7" s="396" t="s">
        <v>812</v>
      </c>
      <c r="R7" s="416" t="s">
        <v>811</v>
      </c>
      <c r="S7" s="418" t="s">
        <v>810</v>
      </c>
      <c r="T7" s="417"/>
      <c r="U7" s="416" t="s">
        <v>809</v>
      </c>
      <c r="V7" s="411"/>
      <c r="W7" s="411"/>
      <c r="X7" s="411"/>
      <c r="Y7" s="411"/>
      <c r="Z7" s="415"/>
      <c r="AA7" s="414" t="s">
        <v>808</v>
      </c>
      <c r="AB7" s="351"/>
      <c r="AC7" s="351"/>
      <c r="AD7" s="351"/>
      <c r="AE7" s="413"/>
      <c r="AF7" s="412"/>
      <c r="AG7" s="411"/>
      <c r="AH7" s="411"/>
      <c r="AI7" s="411"/>
      <c r="AJ7" s="410"/>
    </row>
    <row r="8" spans="1:36" s="325" customFormat="1" ht="19.5" customHeight="1">
      <c r="A8" s="403" t="s">
        <v>807</v>
      </c>
      <c r="B8" s="375"/>
      <c r="C8" s="375"/>
      <c r="D8" s="349"/>
      <c r="E8" s="349"/>
      <c r="F8" s="349"/>
      <c r="G8" s="349"/>
      <c r="H8" s="349"/>
      <c r="I8" s="349"/>
      <c r="J8" s="349"/>
      <c r="K8" s="349"/>
      <c r="L8" s="375"/>
      <c r="M8" s="375"/>
      <c r="N8" s="375"/>
      <c r="O8" s="374"/>
      <c r="P8" s="409">
        <v>0</v>
      </c>
      <c r="Q8" s="405">
        <v>0</v>
      </c>
      <c r="R8" s="333" t="s">
        <v>806</v>
      </c>
      <c r="S8" s="334"/>
      <c r="T8" s="405">
        <v>0</v>
      </c>
      <c r="U8" s="409">
        <v>1</v>
      </c>
      <c r="V8" s="376" t="s">
        <v>805</v>
      </c>
      <c r="W8" s="375"/>
      <c r="X8" s="375"/>
      <c r="Y8" s="349"/>
      <c r="Z8" s="349"/>
      <c r="AA8" s="349"/>
      <c r="AB8" s="346"/>
      <c r="AC8" s="346"/>
      <c r="AD8" s="346"/>
      <c r="AE8" s="349"/>
      <c r="AF8" s="349"/>
      <c r="AG8" s="375"/>
      <c r="AH8" s="375"/>
      <c r="AI8" s="375"/>
      <c r="AJ8" s="399"/>
    </row>
    <row r="9" spans="1:36" s="325" customFormat="1" ht="19.5" customHeight="1">
      <c r="A9" s="347"/>
      <c r="B9" s="404" t="s">
        <v>91</v>
      </c>
      <c r="C9" s="404"/>
      <c r="D9" s="404"/>
      <c r="E9" s="404"/>
      <c r="F9" s="404"/>
      <c r="G9" s="404"/>
      <c r="H9" s="404"/>
      <c r="I9" s="404"/>
      <c r="J9" s="404"/>
      <c r="K9" s="404"/>
      <c r="L9" s="393" t="s">
        <v>803</v>
      </c>
      <c r="M9" s="393"/>
      <c r="N9" s="393"/>
      <c r="O9" s="392"/>
      <c r="P9" s="407"/>
      <c r="Q9" s="405">
        <v>0</v>
      </c>
      <c r="R9" s="333" t="s">
        <v>804</v>
      </c>
      <c r="S9" s="334"/>
      <c r="T9" s="405">
        <v>1</v>
      </c>
      <c r="U9" s="407"/>
      <c r="V9" s="390"/>
      <c r="W9" s="404" t="s">
        <v>100</v>
      </c>
      <c r="X9" s="404"/>
      <c r="Y9" s="404"/>
      <c r="Z9" s="404"/>
      <c r="AA9" s="404"/>
      <c r="AB9" s="404"/>
      <c r="AC9" s="404"/>
      <c r="AD9" s="404"/>
      <c r="AE9" s="404"/>
      <c r="AF9" s="404"/>
      <c r="AG9" s="393" t="s">
        <v>803</v>
      </c>
      <c r="AH9" s="393"/>
      <c r="AI9" s="393"/>
      <c r="AJ9" s="408"/>
    </row>
    <row r="10" spans="1:36" s="325" customFormat="1" ht="19.5" customHeight="1">
      <c r="A10" s="344"/>
      <c r="B10" s="340"/>
      <c r="C10" s="340"/>
      <c r="D10" s="340"/>
      <c r="E10" s="340"/>
      <c r="F10" s="340"/>
      <c r="G10" s="340"/>
      <c r="H10" s="340"/>
      <c r="I10" s="340"/>
      <c r="J10" s="340"/>
      <c r="K10" s="340"/>
      <c r="L10" s="340"/>
      <c r="M10" s="351" t="s">
        <v>801</v>
      </c>
      <c r="N10" s="351"/>
      <c r="O10" s="353"/>
      <c r="P10" s="407"/>
      <c r="Q10" s="405"/>
      <c r="R10" s="333" t="s">
        <v>802</v>
      </c>
      <c r="S10" s="334"/>
      <c r="T10" s="405"/>
      <c r="U10" s="407"/>
      <c r="V10" s="352" t="s">
        <v>801</v>
      </c>
      <c r="W10" s="351"/>
      <c r="X10" s="351"/>
      <c r="Y10" s="340"/>
      <c r="Z10" s="340"/>
      <c r="AA10" s="340"/>
      <c r="AB10" s="340"/>
      <c r="AC10" s="340"/>
      <c r="AD10" s="340"/>
      <c r="AE10" s="340"/>
      <c r="AF10" s="340"/>
      <c r="AG10" s="340"/>
      <c r="AH10" s="340"/>
      <c r="AI10" s="340"/>
      <c r="AJ10" s="339"/>
    </row>
    <row r="11" spans="1:36" s="325" customFormat="1" ht="19.5" customHeight="1">
      <c r="A11" s="337"/>
      <c r="B11" s="405"/>
      <c r="C11" s="405"/>
      <c r="D11" s="405"/>
      <c r="E11" s="405"/>
      <c r="F11" s="405"/>
      <c r="G11" s="405"/>
      <c r="H11" s="405"/>
      <c r="I11" s="405"/>
      <c r="J11" s="405"/>
      <c r="K11" s="343"/>
      <c r="L11" s="333" t="s">
        <v>798</v>
      </c>
      <c r="M11" s="334"/>
      <c r="N11" s="341" t="s">
        <v>799</v>
      </c>
      <c r="O11" s="341"/>
      <c r="P11" s="407"/>
      <c r="Q11" s="405"/>
      <c r="R11" s="333" t="s">
        <v>800</v>
      </c>
      <c r="S11" s="334"/>
      <c r="T11" s="405"/>
      <c r="U11" s="407"/>
      <c r="V11" s="341" t="s">
        <v>799</v>
      </c>
      <c r="W11" s="341"/>
      <c r="X11" s="333" t="s">
        <v>798</v>
      </c>
      <c r="Y11" s="334"/>
      <c r="Z11" s="405"/>
      <c r="AA11" s="405"/>
      <c r="AB11" s="405"/>
      <c r="AC11" s="405"/>
      <c r="AD11" s="405"/>
      <c r="AE11" s="405"/>
      <c r="AF11" s="405"/>
      <c r="AG11" s="405"/>
      <c r="AH11" s="405"/>
      <c r="AI11" s="405"/>
      <c r="AJ11" s="378"/>
    </row>
    <row r="12" spans="1:36" s="325" customFormat="1" ht="19.5" customHeight="1">
      <c r="A12" s="337"/>
      <c r="B12" s="405"/>
      <c r="C12" s="373"/>
      <c r="D12" s="373"/>
      <c r="E12" s="373"/>
      <c r="F12" s="373"/>
      <c r="G12" s="405"/>
      <c r="H12" s="405"/>
      <c r="I12" s="405"/>
      <c r="J12" s="405"/>
      <c r="K12" s="343"/>
      <c r="L12" s="343" t="s">
        <v>795</v>
      </c>
      <c r="M12" s="335" t="s">
        <v>794</v>
      </c>
      <c r="N12" s="343" t="s">
        <v>796</v>
      </c>
      <c r="O12" s="335" t="s">
        <v>779</v>
      </c>
      <c r="P12" s="406"/>
      <c r="Q12" s="405"/>
      <c r="R12" s="333" t="s">
        <v>797</v>
      </c>
      <c r="S12" s="334"/>
      <c r="T12" s="405"/>
      <c r="U12" s="406"/>
      <c r="V12" s="343" t="s">
        <v>796</v>
      </c>
      <c r="W12" s="335" t="s">
        <v>779</v>
      </c>
      <c r="X12" s="343" t="s">
        <v>795</v>
      </c>
      <c r="Y12" s="335" t="s">
        <v>794</v>
      </c>
      <c r="Z12" s="405"/>
      <c r="AA12" s="405"/>
      <c r="AB12" s="405"/>
      <c r="AC12" s="405"/>
      <c r="AD12" s="405"/>
      <c r="AE12" s="405"/>
      <c r="AF12" s="405"/>
      <c r="AG12" s="405"/>
      <c r="AH12" s="395"/>
      <c r="AI12" s="405"/>
      <c r="AJ12" s="378"/>
    </row>
    <row r="13" spans="1:36" s="325" customFormat="1" ht="19.5" customHeight="1">
      <c r="A13" s="377"/>
      <c r="B13" s="349"/>
      <c r="C13" s="332" t="s">
        <v>791</v>
      </c>
      <c r="D13" s="332"/>
      <c r="E13" s="332"/>
      <c r="F13" s="332"/>
      <c r="G13" s="332"/>
      <c r="H13" s="332"/>
      <c r="I13" s="332"/>
      <c r="J13" s="334"/>
      <c r="K13" s="373" t="s">
        <v>792</v>
      </c>
      <c r="L13" s="372"/>
      <c r="M13" s="349"/>
      <c r="N13" s="349"/>
      <c r="O13" s="349"/>
      <c r="P13" s="342"/>
      <c r="Q13" s="373" t="s">
        <v>793</v>
      </c>
      <c r="R13" s="372"/>
      <c r="S13" s="342"/>
      <c r="T13" s="373" t="s">
        <v>793</v>
      </c>
      <c r="U13" s="372"/>
      <c r="V13" s="349"/>
      <c r="W13" s="349"/>
      <c r="X13" s="349"/>
      <c r="Y13" s="342"/>
      <c r="Z13" s="373" t="s">
        <v>792</v>
      </c>
      <c r="AA13" s="376" t="s">
        <v>791</v>
      </c>
      <c r="AB13" s="375"/>
      <c r="AC13" s="375"/>
      <c r="AD13" s="375"/>
      <c r="AE13" s="375"/>
      <c r="AF13" s="375"/>
      <c r="AG13" s="375"/>
      <c r="AH13" s="375"/>
      <c r="AI13" s="349"/>
      <c r="AJ13" s="348"/>
    </row>
    <row r="14" spans="1:36" s="325" customFormat="1" ht="19.5" customHeight="1">
      <c r="A14" s="403" t="s">
        <v>784</v>
      </c>
      <c r="B14" s="374"/>
      <c r="C14" s="402" t="s">
        <v>785</v>
      </c>
      <c r="D14" s="402"/>
      <c r="E14" s="402" t="s">
        <v>785</v>
      </c>
      <c r="F14" s="402"/>
      <c r="G14" s="376" t="s">
        <v>779</v>
      </c>
      <c r="H14" s="374"/>
      <c r="I14" s="397" t="s">
        <v>780</v>
      </c>
      <c r="J14" s="392"/>
      <c r="K14" s="400"/>
      <c r="L14" s="390"/>
      <c r="M14" s="346" t="s">
        <v>788</v>
      </c>
      <c r="N14" s="346" t="s">
        <v>787</v>
      </c>
      <c r="O14" s="346" t="s">
        <v>790</v>
      </c>
      <c r="P14" s="401"/>
      <c r="Q14" s="400" t="s">
        <v>735</v>
      </c>
      <c r="R14" s="397" t="s">
        <v>789</v>
      </c>
      <c r="S14" s="392"/>
      <c r="T14" s="400" t="s">
        <v>735</v>
      </c>
      <c r="U14" s="390"/>
      <c r="V14" s="346" t="s">
        <v>788</v>
      </c>
      <c r="W14" s="346" t="s">
        <v>787</v>
      </c>
      <c r="X14" s="346" t="s">
        <v>786</v>
      </c>
      <c r="Y14" s="401"/>
      <c r="Z14" s="400"/>
      <c r="AA14" s="376" t="s">
        <v>780</v>
      </c>
      <c r="AB14" s="374"/>
      <c r="AC14" s="376" t="s">
        <v>779</v>
      </c>
      <c r="AD14" s="374"/>
      <c r="AE14" s="376" t="s">
        <v>785</v>
      </c>
      <c r="AF14" s="374"/>
      <c r="AG14" s="376" t="s">
        <v>785</v>
      </c>
      <c r="AH14" s="374"/>
      <c r="AI14" s="376" t="s">
        <v>784</v>
      </c>
      <c r="AJ14" s="399"/>
    </row>
    <row r="15" spans="1:36" s="325" customFormat="1" ht="19.5" customHeight="1">
      <c r="A15" s="356" t="s">
        <v>778</v>
      </c>
      <c r="B15" s="353"/>
      <c r="C15" s="398" t="s">
        <v>779</v>
      </c>
      <c r="D15" s="398"/>
      <c r="E15" s="398" t="s">
        <v>780</v>
      </c>
      <c r="F15" s="398"/>
      <c r="G15" s="397" t="s">
        <v>781</v>
      </c>
      <c r="H15" s="392"/>
      <c r="I15" s="397" t="s">
        <v>781</v>
      </c>
      <c r="J15" s="392"/>
      <c r="K15" s="394" t="s">
        <v>782</v>
      </c>
      <c r="L15" s="396"/>
      <c r="M15" s="340"/>
      <c r="N15" s="340"/>
      <c r="O15" s="340"/>
      <c r="P15" s="395"/>
      <c r="Q15" s="394" t="s">
        <v>783</v>
      </c>
      <c r="R15" s="396"/>
      <c r="S15" s="395"/>
      <c r="T15" s="394" t="s">
        <v>783</v>
      </c>
      <c r="U15" s="396"/>
      <c r="V15" s="340"/>
      <c r="W15" s="340"/>
      <c r="X15" s="340"/>
      <c r="Y15" s="395"/>
      <c r="Z15" s="394" t="s">
        <v>782</v>
      </c>
      <c r="AA15" s="352" t="s">
        <v>781</v>
      </c>
      <c r="AB15" s="353"/>
      <c r="AC15" s="352" t="s">
        <v>781</v>
      </c>
      <c r="AD15" s="353"/>
      <c r="AE15" s="352" t="s">
        <v>780</v>
      </c>
      <c r="AF15" s="353"/>
      <c r="AG15" s="352" t="s">
        <v>779</v>
      </c>
      <c r="AH15" s="353"/>
      <c r="AI15" s="352" t="s">
        <v>778</v>
      </c>
      <c r="AJ15" s="350"/>
    </row>
    <row r="16" spans="1:36" s="305" customFormat="1" ht="19.5" customHeight="1">
      <c r="A16" s="383"/>
      <c r="B16" s="380">
        <v>0</v>
      </c>
      <c r="C16" s="346"/>
      <c r="D16" s="384"/>
      <c r="E16" s="343"/>
      <c r="F16" s="380"/>
      <c r="G16" s="343"/>
      <c r="H16" s="380"/>
      <c r="I16" s="343"/>
      <c r="J16" s="380"/>
      <c r="K16" s="381">
        <v>6</v>
      </c>
      <c r="L16" s="308" t="s">
        <v>777</v>
      </c>
      <c r="M16" s="307"/>
      <c r="N16" s="307"/>
      <c r="O16" s="307"/>
      <c r="P16" s="306"/>
      <c r="Q16" s="382">
        <v>1</v>
      </c>
      <c r="R16" s="381" t="s">
        <v>752</v>
      </c>
      <c r="S16" s="381" t="s">
        <v>752</v>
      </c>
      <c r="T16" s="382">
        <v>1</v>
      </c>
      <c r="U16" s="308" t="s">
        <v>776</v>
      </c>
      <c r="V16" s="307"/>
      <c r="W16" s="307"/>
      <c r="X16" s="307"/>
      <c r="Y16" s="306"/>
      <c r="Z16" s="381">
        <v>6</v>
      </c>
      <c r="AA16" s="343"/>
      <c r="AB16" s="380"/>
      <c r="AC16" s="343"/>
      <c r="AD16" s="380"/>
      <c r="AE16" s="343"/>
      <c r="AF16" s="380"/>
      <c r="AG16" s="343"/>
      <c r="AH16" s="380"/>
      <c r="AI16" s="379"/>
      <c r="AJ16" s="378">
        <v>0</v>
      </c>
    </row>
    <row r="17" spans="1:36" s="305" customFormat="1" ht="19.5" customHeight="1">
      <c r="A17" s="383"/>
      <c r="B17" s="380">
        <v>0</v>
      </c>
      <c r="C17" s="343"/>
      <c r="D17" s="379"/>
      <c r="E17" s="343"/>
      <c r="F17" s="380"/>
      <c r="G17" s="343"/>
      <c r="H17" s="380"/>
      <c r="I17" s="343"/>
      <c r="J17" s="380"/>
      <c r="K17" s="381">
        <v>6</v>
      </c>
      <c r="L17" s="308" t="s">
        <v>775</v>
      </c>
      <c r="M17" s="307"/>
      <c r="N17" s="307"/>
      <c r="O17" s="307"/>
      <c r="P17" s="306"/>
      <c r="Q17" s="382">
        <v>2</v>
      </c>
      <c r="R17" s="381" t="s">
        <v>749</v>
      </c>
      <c r="S17" s="381" t="s">
        <v>749</v>
      </c>
      <c r="T17" s="382">
        <v>2</v>
      </c>
      <c r="U17" s="308" t="s">
        <v>774</v>
      </c>
      <c r="V17" s="307"/>
      <c r="W17" s="307"/>
      <c r="X17" s="307"/>
      <c r="Y17" s="306"/>
      <c r="Z17" s="381">
        <v>6</v>
      </c>
      <c r="AA17" s="343"/>
      <c r="AB17" s="380"/>
      <c r="AC17" s="343"/>
      <c r="AD17" s="380">
        <v>1</v>
      </c>
      <c r="AE17" s="343"/>
      <c r="AF17" s="380"/>
      <c r="AG17" s="343"/>
      <c r="AH17" s="380"/>
      <c r="AI17" s="379"/>
      <c r="AJ17" s="378">
        <v>1</v>
      </c>
    </row>
    <row r="18" spans="1:36" s="305" customFormat="1" ht="19.5" customHeight="1">
      <c r="A18" s="383"/>
      <c r="B18" s="380">
        <v>0</v>
      </c>
      <c r="C18" s="343"/>
      <c r="D18" s="384"/>
      <c r="E18" s="343"/>
      <c r="F18" s="380"/>
      <c r="G18" s="343"/>
      <c r="H18" s="380"/>
      <c r="I18" s="343"/>
      <c r="J18" s="380"/>
      <c r="K18" s="381">
        <v>6</v>
      </c>
      <c r="L18" s="308" t="s">
        <v>773</v>
      </c>
      <c r="M18" s="307"/>
      <c r="N18" s="307"/>
      <c r="O18" s="307"/>
      <c r="P18" s="306"/>
      <c r="Q18" s="382">
        <v>3</v>
      </c>
      <c r="R18" s="381" t="s">
        <v>749</v>
      </c>
      <c r="S18" s="381" t="s">
        <v>749</v>
      </c>
      <c r="T18" s="382">
        <v>4</v>
      </c>
      <c r="U18" s="308" t="s">
        <v>772</v>
      </c>
      <c r="V18" s="307"/>
      <c r="W18" s="307"/>
      <c r="X18" s="307"/>
      <c r="Y18" s="306"/>
      <c r="Z18" s="381">
        <v>5</v>
      </c>
      <c r="AA18" s="343"/>
      <c r="AB18" s="380"/>
      <c r="AC18" s="343"/>
      <c r="AD18" s="380">
        <v>1</v>
      </c>
      <c r="AE18" s="343"/>
      <c r="AF18" s="380"/>
      <c r="AG18" s="343"/>
      <c r="AH18" s="380"/>
      <c r="AI18" s="379"/>
      <c r="AJ18" s="378">
        <v>1</v>
      </c>
    </row>
    <row r="19" spans="1:36" s="305" customFormat="1" ht="19.5" customHeight="1">
      <c r="A19" s="383"/>
      <c r="B19" s="380">
        <v>1</v>
      </c>
      <c r="C19" s="336"/>
      <c r="D19" s="380"/>
      <c r="E19" s="343"/>
      <c r="F19" s="380"/>
      <c r="G19" s="343"/>
      <c r="H19" s="380">
        <v>1</v>
      </c>
      <c r="I19" s="343"/>
      <c r="J19" s="380"/>
      <c r="K19" s="381">
        <v>6</v>
      </c>
      <c r="L19" s="308" t="s">
        <v>771</v>
      </c>
      <c r="M19" s="307"/>
      <c r="N19" s="307"/>
      <c r="O19" s="307"/>
      <c r="P19" s="306"/>
      <c r="Q19" s="382">
        <v>4</v>
      </c>
      <c r="R19" s="381" t="s">
        <v>749</v>
      </c>
      <c r="S19" s="381" t="s">
        <v>749</v>
      </c>
      <c r="T19" s="382">
        <v>8</v>
      </c>
      <c r="U19" s="308" t="s">
        <v>770</v>
      </c>
      <c r="V19" s="307"/>
      <c r="W19" s="307"/>
      <c r="X19" s="307"/>
      <c r="Y19" s="306"/>
      <c r="Z19" s="381">
        <v>6</v>
      </c>
      <c r="AA19" s="343"/>
      <c r="AB19" s="380"/>
      <c r="AC19" s="343"/>
      <c r="AD19" s="380"/>
      <c r="AE19" s="343"/>
      <c r="AF19" s="380"/>
      <c r="AG19" s="343"/>
      <c r="AH19" s="380"/>
      <c r="AI19" s="379"/>
      <c r="AJ19" s="378">
        <v>0</v>
      </c>
    </row>
    <row r="20" spans="1:36" s="305" customFormat="1" ht="19.5" customHeight="1">
      <c r="A20" s="383"/>
      <c r="B20" s="380">
        <v>2</v>
      </c>
      <c r="C20" s="336"/>
      <c r="D20" s="391"/>
      <c r="E20" s="343"/>
      <c r="F20" s="380"/>
      <c r="G20" s="343"/>
      <c r="H20" s="379">
        <v>1</v>
      </c>
      <c r="I20" s="343"/>
      <c r="J20" s="380">
        <v>1</v>
      </c>
      <c r="K20" s="381">
        <v>6</v>
      </c>
      <c r="L20" s="308" t="s">
        <v>769</v>
      </c>
      <c r="M20" s="307"/>
      <c r="N20" s="307"/>
      <c r="O20" s="307"/>
      <c r="P20" s="306"/>
      <c r="Q20" s="382">
        <v>9</v>
      </c>
      <c r="R20" s="381" t="s">
        <v>749</v>
      </c>
      <c r="S20" s="381" t="s">
        <v>747</v>
      </c>
      <c r="T20" s="382">
        <v>7</v>
      </c>
      <c r="U20" s="308" t="s">
        <v>768</v>
      </c>
      <c r="V20" s="307"/>
      <c r="W20" s="307"/>
      <c r="X20" s="307"/>
      <c r="Y20" s="306"/>
      <c r="Z20" s="381">
        <v>6</v>
      </c>
      <c r="AA20" s="343"/>
      <c r="AB20" s="380"/>
      <c r="AC20" s="343"/>
      <c r="AD20" s="380"/>
      <c r="AE20" s="343"/>
      <c r="AF20" s="380"/>
      <c r="AG20" s="343"/>
      <c r="AH20" s="380"/>
      <c r="AI20" s="379"/>
      <c r="AJ20" s="378">
        <v>0</v>
      </c>
    </row>
    <row r="21" spans="1:36" s="305" customFormat="1" ht="19.5" customHeight="1">
      <c r="A21" s="388"/>
      <c r="B21" s="380">
        <v>0</v>
      </c>
      <c r="C21" s="336"/>
      <c r="D21" s="391"/>
      <c r="E21" s="343"/>
      <c r="F21" s="380"/>
      <c r="G21" s="390"/>
      <c r="H21" s="389"/>
      <c r="I21" s="390"/>
      <c r="J21" s="389"/>
      <c r="K21" s="381">
        <v>6</v>
      </c>
      <c r="L21" s="308" t="s">
        <v>737</v>
      </c>
      <c r="M21" s="307"/>
      <c r="N21" s="307"/>
      <c r="O21" s="307"/>
      <c r="P21" s="306"/>
      <c r="Q21" s="382">
        <v>8</v>
      </c>
      <c r="R21" s="381" t="s">
        <v>747</v>
      </c>
      <c r="S21" s="381" t="s">
        <v>745</v>
      </c>
      <c r="T21" s="382">
        <v>9</v>
      </c>
      <c r="U21" s="308" t="s">
        <v>767</v>
      </c>
      <c r="V21" s="307"/>
      <c r="W21" s="307"/>
      <c r="X21" s="307"/>
      <c r="Y21" s="306"/>
      <c r="Z21" s="381">
        <v>6</v>
      </c>
      <c r="AA21" s="390"/>
      <c r="AB21" s="389">
        <v>4</v>
      </c>
      <c r="AC21" s="390" t="s">
        <v>766</v>
      </c>
      <c r="AD21" s="389">
        <v>2</v>
      </c>
      <c r="AE21" s="343"/>
      <c r="AF21" s="389"/>
      <c r="AG21" s="343"/>
      <c r="AH21" s="389"/>
      <c r="AI21" s="379"/>
      <c r="AJ21" s="378">
        <v>6</v>
      </c>
    </row>
    <row r="22" spans="1:36" s="305" customFormat="1" ht="19.5" customHeight="1">
      <c r="A22" s="388"/>
      <c r="B22" s="380">
        <v>2</v>
      </c>
      <c r="C22" s="343"/>
      <c r="D22" s="380"/>
      <c r="E22" s="343"/>
      <c r="F22" s="380"/>
      <c r="G22" s="343"/>
      <c r="H22" s="380">
        <v>1</v>
      </c>
      <c r="I22" s="343"/>
      <c r="J22" s="380">
        <v>1</v>
      </c>
      <c r="K22" s="381">
        <v>6</v>
      </c>
      <c r="L22" s="308" t="s">
        <v>765</v>
      </c>
      <c r="M22" s="307"/>
      <c r="N22" s="307"/>
      <c r="O22" s="307"/>
      <c r="P22" s="306"/>
      <c r="Q22" s="382">
        <v>10</v>
      </c>
      <c r="R22" s="381" t="s">
        <v>747</v>
      </c>
      <c r="S22" s="381" t="s">
        <v>745</v>
      </c>
      <c r="T22" s="382">
        <v>10</v>
      </c>
      <c r="U22" s="308" t="s">
        <v>764</v>
      </c>
      <c r="V22" s="307"/>
      <c r="W22" s="307"/>
      <c r="X22" s="307"/>
      <c r="Y22" s="306"/>
      <c r="Z22" s="381">
        <v>6</v>
      </c>
      <c r="AA22" s="343"/>
      <c r="AB22" s="380">
        <v>1</v>
      </c>
      <c r="AC22" s="343"/>
      <c r="AD22" s="380"/>
      <c r="AE22" s="343"/>
      <c r="AF22" s="380"/>
      <c r="AG22" s="343"/>
      <c r="AH22" s="380"/>
      <c r="AI22" s="379"/>
      <c r="AJ22" s="378">
        <v>1</v>
      </c>
    </row>
    <row r="23" spans="1:36" s="305" customFormat="1" ht="19.5" customHeight="1">
      <c r="A23" s="383"/>
      <c r="B23" s="380">
        <v>3</v>
      </c>
      <c r="C23" s="343"/>
      <c r="D23" s="380"/>
      <c r="E23" s="343"/>
      <c r="F23" s="380"/>
      <c r="G23" s="343"/>
      <c r="H23" s="380">
        <v>1</v>
      </c>
      <c r="I23" s="343"/>
      <c r="J23" s="380">
        <v>2</v>
      </c>
      <c r="K23" s="381">
        <v>6</v>
      </c>
      <c r="L23" s="308" t="s">
        <v>763</v>
      </c>
      <c r="M23" s="307"/>
      <c r="N23" s="307"/>
      <c r="O23" s="307"/>
      <c r="P23" s="306"/>
      <c r="Q23" s="382">
        <v>11</v>
      </c>
      <c r="R23" s="381" t="s">
        <v>745</v>
      </c>
      <c r="S23" s="381" t="s">
        <v>745</v>
      </c>
      <c r="T23" s="382">
        <v>11</v>
      </c>
      <c r="U23" s="308" t="s">
        <v>762</v>
      </c>
      <c r="V23" s="307"/>
      <c r="W23" s="307"/>
      <c r="X23" s="307"/>
      <c r="Y23" s="306"/>
      <c r="Z23" s="381">
        <v>6</v>
      </c>
      <c r="AA23" s="343"/>
      <c r="AB23" s="380"/>
      <c r="AC23" s="343"/>
      <c r="AD23" s="380"/>
      <c r="AE23" s="343"/>
      <c r="AF23" s="380"/>
      <c r="AG23" s="343"/>
      <c r="AH23" s="380"/>
      <c r="AI23" s="379"/>
      <c r="AJ23" s="378">
        <v>0</v>
      </c>
    </row>
    <row r="24" spans="1:36" s="305" customFormat="1" ht="19.5" customHeight="1">
      <c r="A24" s="388"/>
      <c r="B24" s="386"/>
      <c r="C24" s="386"/>
      <c r="D24" s="386"/>
      <c r="E24" s="386"/>
      <c r="F24" s="386"/>
      <c r="G24" s="386"/>
      <c r="H24" s="386"/>
      <c r="I24" s="386"/>
      <c r="J24" s="386"/>
      <c r="K24" s="386"/>
      <c r="L24" s="386"/>
      <c r="M24" s="386"/>
      <c r="N24" s="386"/>
      <c r="O24" s="386"/>
      <c r="P24" s="386"/>
      <c r="Q24" s="387" t="s">
        <v>761</v>
      </c>
      <c r="R24" s="387"/>
      <c r="S24" s="387"/>
      <c r="T24" s="387"/>
      <c r="U24" s="386"/>
      <c r="V24" s="386"/>
      <c r="W24" s="386"/>
      <c r="X24" s="386"/>
      <c r="Y24" s="386"/>
      <c r="Z24" s="386"/>
      <c r="AA24" s="386"/>
      <c r="AB24" s="386"/>
      <c r="AC24" s="386"/>
      <c r="AD24" s="386"/>
      <c r="AE24" s="386"/>
      <c r="AF24" s="386"/>
      <c r="AG24" s="386"/>
      <c r="AH24" s="386"/>
      <c r="AI24" s="386"/>
      <c r="AJ24" s="385"/>
    </row>
    <row r="25" spans="1:36" s="305" customFormat="1" ht="19.5" customHeight="1">
      <c r="A25" s="383"/>
      <c r="B25" s="380">
        <v>0</v>
      </c>
      <c r="C25" s="346"/>
      <c r="D25" s="384"/>
      <c r="E25" s="343"/>
      <c r="F25" s="384"/>
      <c r="G25" s="343"/>
      <c r="H25" s="380"/>
      <c r="I25" s="343"/>
      <c r="J25" s="380"/>
      <c r="K25" s="381">
        <v>6</v>
      </c>
      <c r="L25" s="308" t="s">
        <v>760</v>
      </c>
      <c r="M25" s="307"/>
      <c r="N25" s="307"/>
      <c r="O25" s="307"/>
      <c r="P25" s="306"/>
      <c r="Q25" s="382">
        <v>5</v>
      </c>
      <c r="R25" s="381" t="s">
        <v>749</v>
      </c>
      <c r="S25" s="381" t="s">
        <v>749</v>
      </c>
      <c r="T25" s="382">
        <v>5</v>
      </c>
      <c r="U25" s="308" t="s">
        <v>759</v>
      </c>
      <c r="V25" s="307"/>
      <c r="W25" s="307"/>
      <c r="X25" s="307"/>
      <c r="Y25" s="306"/>
      <c r="Z25" s="381">
        <v>6</v>
      </c>
      <c r="AA25" s="343"/>
      <c r="AB25" s="380"/>
      <c r="AC25" s="343"/>
      <c r="AD25" s="380"/>
      <c r="AE25" s="343"/>
      <c r="AF25" s="380"/>
      <c r="AG25" s="343"/>
      <c r="AH25" s="380"/>
      <c r="AI25" s="379"/>
      <c r="AJ25" s="378">
        <v>0</v>
      </c>
    </row>
    <row r="26" spans="1:36" s="305" customFormat="1" ht="19.5" customHeight="1">
      <c r="A26" s="383"/>
      <c r="B26" s="380">
        <v>0</v>
      </c>
      <c r="C26" s="343"/>
      <c r="D26" s="379"/>
      <c r="E26" s="343"/>
      <c r="F26" s="379"/>
      <c r="G26" s="343"/>
      <c r="H26" s="380"/>
      <c r="I26" s="343"/>
      <c r="J26" s="380"/>
      <c r="K26" s="381">
        <v>6</v>
      </c>
      <c r="L26" s="308" t="s">
        <v>758</v>
      </c>
      <c r="M26" s="307"/>
      <c r="N26" s="307"/>
      <c r="O26" s="307"/>
      <c r="P26" s="306"/>
      <c r="Q26" s="382">
        <v>6</v>
      </c>
      <c r="R26" s="381" t="s">
        <v>749</v>
      </c>
      <c r="S26" s="381" t="s">
        <v>745</v>
      </c>
      <c r="T26" s="382">
        <v>12</v>
      </c>
      <c r="U26" s="308" t="s">
        <v>757</v>
      </c>
      <c r="V26" s="307"/>
      <c r="W26" s="307"/>
      <c r="X26" s="307"/>
      <c r="Y26" s="306"/>
      <c r="Z26" s="381">
        <v>5</v>
      </c>
      <c r="AA26" s="343"/>
      <c r="AB26" s="380"/>
      <c r="AC26" s="343"/>
      <c r="AD26" s="380"/>
      <c r="AE26" s="343"/>
      <c r="AF26" s="380"/>
      <c r="AG26" s="343"/>
      <c r="AH26" s="380"/>
      <c r="AI26" s="379"/>
      <c r="AJ26" s="378">
        <v>0</v>
      </c>
    </row>
    <row r="27" spans="1:36" s="305" customFormat="1" ht="19.5" customHeight="1">
      <c r="A27" s="383"/>
      <c r="B27" s="380">
        <v>0</v>
      </c>
      <c r="C27" s="343"/>
      <c r="D27" s="379"/>
      <c r="E27" s="343"/>
      <c r="F27" s="379"/>
      <c r="G27" s="343"/>
      <c r="H27" s="380"/>
      <c r="I27" s="343"/>
      <c r="J27" s="380"/>
      <c r="K27" s="381">
        <v>6</v>
      </c>
      <c r="L27" s="308" t="s">
        <v>736</v>
      </c>
      <c r="M27" s="307"/>
      <c r="N27" s="307"/>
      <c r="O27" s="307"/>
      <c r="P27" s="306"/>
      <c r="Q27" s="382">
        <v>7</v>
      </c>
      <c r="R27" s="381" t="s">
        <v>747</v>
      </c>
      <c r="S27" s="381" t="s">
        <v>745</v>
      </c>
      <c r="T27" s="382">
        <v>13</v>
      </c>
      <c r="U27" s="308" t="s">
        <v>756</v>
      </c>
      <c r="V27" s="307"/>
      <c r="W27" s="307"/>
      <c r="X27" s="307"/>
      <c r="Y27" s="306"/>
      <c r="Z27" s="381">
        <v>4</v>
      </c>
      <c r="AA27" s="343"/>
      <c r="AB27" s="380"/>
      <c r="AC27" s="343"/>
      <c r="AD27" s="380"/>
      <c r="AE27" s="343"/>
      <c r="AF27" s="380"/>
      <c r="AG27" s="343"/>
      <c r="AH27" s="380"/>
      <c r="AI27" s="379"/>
      <c r="AJ27" s="378">
        <v>0</v>
      </c>
    </row>
    <row r="28" spans="1:36" s="305" customFormat="1" ht="19.5" customHeight="1">
      <c r="A28" s="383"/>
      <c r="B28" s="380">
        <v>0</v>
      </c>
      <c r="C28" s="343"/>
      <c r="D28" s="379"/>
      <c r="E28" s="343"/>
      <c r="F28" s="379"/>
      <c r="G28" s="343"/>
      <c r="H28" s="380"/>
      <c r="I28" s="343"/>
      <c r="J28" s="380"/>
      <c r="K28" s="381">
        <v>6</v>
      </c>
      <c r="L28" s="308" t="s">
        <v>755</v>
      </c>
      <c r="M28" s="307"/>
      <c r="N28" s="307"/>
      <c r="O28" s="307"/>
      <c r="P28" s="306"/>
      <c r="Q28" s="382">
        <v>12</v>
      </c>
      <c r="R28" s="381" t="s">
        <v>752</v>
      </c>
      <c r="S28" s="381" t="s">
        <v>747</v>
      </c>
      <c r="T28" s="382">
        <v>14</v>
      </c>
      <c r="U28" s="308" t="s">
        <v>754</v>
      </c>
      <c r="V28" s="307"/>
      <c r="W28" s="307"/>
      <c r="X28" s="307"/>
      <c r="Y28" s="306"/>
      <c r="Z28" s="381">
        <v>4</v>
      </c>
      <c r="AA28" s="343"/>
      <c r="AB28" s="380"/>
      <c r="AC28" s="343"/>
      <c r="AD28" s="380"/>
      <c r="AE28" s="343"/>
      <c r="AF28" s="380"/>
      <c r="AG28" s="343"/>
      <c r="AH28" s="380"/>
      <c r="AI28" s="379"/>
      <c r="AJ28" s="378">
        <v>0</v>
      </c>
    </row>
    <row r="29" spans="1:36" s="305" customFormat="1" ht="19.5" customHeight="1">
      <c r="A29" s="383"/>
      <c r="B29" s="380">
        <v>0</v>
      </c>
      <c r="C29" s="343"/>
      <c r="D29" s="379"/>
      <c r="E29" s="343"/>
      <c r="F29" s="379"/>
      <c r="G29" s="343"/>
      <c r="H29" s="380"/>
      <c r="I29" s="343"/>
      <c r="J29" s="380"/>
      <c r="K29" s="381">
        <v>6</v>
      </c>
      <c r="L29" s="308" t="s">
        <v>753</v>
      </c>
      <c r="M29" s="307"/>
      <c r="N29" s="307"/>
      <c r="O29" s="307"/>
      <c r="P29" s="306"/>
      <c r="Q29" s="382">
        <v>13</v>
      </c>
      <c r="R29" s="381" t="s">
        <v>747</v>
      </c>
      <c r="S29" s="381" t="s">
        <v>752</v>
      </c>
      <c r="T29" s="382">
        <v>15</v>
      </c>
      <c r="U29" s="308" t="s">
        <v>751</v>
      </c>
      <c r="V29" s="307"/>
      <c r="W29" s="307"/>
      <c r="X29" s="307"/>
      <c r="Y29" s="306"/>
      <c r="Z29" s="381">
        <v>4</v>
      </c>
      <c r="AA29" s="343"/>
      <c r="AB29" s="380"/>
      <c r="AC29" s="343"/>
      <c r="AD29" s="380"/>
      <c r="AE29" s="343"/>
      <c r="AF29" s="380"/>
      <c r="AG29" s="343"/>
      <c r="AH29" s="380"/>
      <c r="AI29" s="379"/>
      <c r="AJ29" s="378">
        <v>0</v>
      </c>
    </row>
    <row r="30" spans="1:36" s="305" customFormat="1" ht="19.5" customHeight="1">
      <c r="A30" s="383"/>
      <c r="B30" s="380">
        <v>0</v>
      </c>
      <c r="C30" s="343"/>
      <c r="D30" s="379"/>
      <c r="E30" s="343"/>
      <c r="F30" s="379"/>
      <c r="G30" s="343"/>
      <c r="H30" s="380"/>
      <c r="I30" s="343"/>
      <c r="J30" s="380"/>
      <c r="K30" s="381">
        <v>6</v>
      </c>
      <c r="L30" s="308" t="s">
        <v>750</v>
      </c>
      <c r="M30" s="307"/>
      <c r="N30" s="307"/>
      <c r="O30" s="307"/>
      <c r="P30" s="306"/>
      <c r="Q30" s="382">
        <v>14</v>
      </c>
      <c r="R30" s="381" t="s">
        <v>745</v>
      </c>
      <c r="S30" s="381" t="s">
        <v>749</v>
      </c>
      <c r="T30" s="382">
        <v>16</v>
      </c>
      <c r="U30" s="308" t="s">
        <v>748</v>
      </c>
      <c r="V30" s="307"/>
      <c r="W30" s="307"/>
      <c r="X30" s="307"/>
      <c r="Y30" s="306"/>
      <c r="Z30" s="381">
        <v>4</v>
      </c>
      <c r="AA30" s="343"/>
      <c r="AB30" s="380"/>
      <c r="AC30" s="343"/>
      <c r="AD30" s="380"/>
      <c r="AE30" s="343"/>
      <c r="AF30" s="380"/>
      <c r="AG30" s="343"/>
      <c r="AH30" s="380"/>
      <c r="AI30" s="379"/>
      <c r="AJ30" s="378">
        <v>0</v>
      </c>
    </row>
    <row r="31" spans="1:36" s="305" customFormat="1" ht="19.5" customHeight="1">
      <c r="A31" s="383"/>
      <c r="B31" s="380">
        <v>0</v>
      </c>
      <c r="C31" s="343"/>
      <c r="D31" s="379"/>
      <c r="E31" s="343"/>
      <c r="F31" s="379"/>
      <c r="G31" s="343"/>
      <c r="H31" s="380"/>
      <c r="I31" s="343"/>
      <c r="J31" s="380"/>
      <c r="K31" s="381" t="s">
        <v>731</v>
      </c>
      <c r="L31" s="308" t="s">
        <v>731</v>
      </c>
      <c r="M31" s="307"/>
      <c r="N31" s="307"/>
      <c r="O31" s="307"/>
      <c r="P31" s="306"/>
      <c r="Q31" s="382"/>
      <c r="R31" s="381" t="s">
        <v>731</v>
      </c>
      <c r="S31" s="381" t="s">
        <v>747</v>
      </c>
      <c r="T31" s="382">
        <v>17</v>
      </c>
      <c r="U31" s="308" t="s">
        <v>746</v>
      </c>
      <c r="V31" s="307"/>
      <c r="W31" s="307"/>
      <c r="X31" s="307"/>
      <c r="Y31" s="306"/>
      <c r="Z31" s="381">
        <v>4</v>
      </c>
      <c r="AA31" s="343"/>
      <c r="AB31" s="380"/>
      <c r="AC31" s="343"/>
      <c r="AD31" s="380"/>
      <c r="AE31" s="343"/>
      <c r="AF31" s="380"/>
      <c r="AG31" s="343"/>
      <c r="AH31" s="380"/>
      <c r="AI31" s="379"/>
      <c r="AJ31" s="378">
        <v>0</v>
      </c>
    </row>
    <row r="32" spans="1:36" s="305" customFormat="1" ht="19.5" customHeight="1">
      <c r="A32" s="383"/>
      <c r="B32" s="380">
        <v>0</v>
      </c>
      <c r="C32" s="343"/>
      <c r="D32" s="379"/>
      <c r="E32" s="343"/>
      <c r="F32" s="379"/>
      <c r="G32" s="343"/>
      <c r="H32" s="380"/>
      <c r="I32" s="343"/>
      <c r="J32" s="380"/>
      <c r="K32" s="381" t="s">
        <v>731</v>
      </c>
      <c r="L32" s="308" t="s">
        <v>731</v>
      </c>
      <c r="M32" s="307"/>
      <c r="N32" s="307"/>
      <c r="O32" s="307"/>
      <c r="P32" s="306"/>
      <c r="Q32" s="382"/>
      <c r="R32" s="381" t="s">
        <v>731</v>
      </c>
      <c r="S32" s="381" t="s">
        <v>745</v>
      </c>
      <c r="T32" s="382">
        <v>18</v>
      </c>
      <c r="U32" s="308" t="s">
        <v>744</v>
      </c>
      <c r="V32" s="307"/>
      <c r="W32" s="307"/>
      <c r="X32" s="307"/>
      <c r="Y32" s="306"/>
      <c r="Z32" s="381">
        <v>4</v>
      </c>
      <c r="AA32" s="343"/>
      <c r="AB32" s="380"/>
      <c r="AC32" s="343"/>
      <c r="AD32" s="380"/>
      <c r="AE32" s="343"/>
      <c r="AF32" s="380"/>
      <c r="AG32" s="343"/>
      <c r="AH32" s="380"/>
      <c r="AI32" s="379"/>
      <c r="AJ32" s="378">
        <v>0</v>
      </c>
    </row>
    <row r="33" spans="1:36" s="305" customFormat="1" ht="19.5" customHeight="1" thickBot="1">
      <c r="A33" s="377"/>
      <c r="B33" s="342">
        <v>8</v>
      </c>
      <c r="C33" s="372"/>
      <c r="D33" s="342">
        <v>0</v>
      </c>
      <c r="E33" s="349"/>
      <c r="F33" s="342">
        <v>0</v>
      </c>
      <c r="G33" s="372"/>
      <c r="H33" s="342">
        <v>4</v>
      </c>
      <c r="I33" s="372"/>
      <c r="J33" s="342">
        <v>4</v>
      </c>
      <c r="K33" s="373" t="s">
        <v>742</v>
      </c>
      <c r="L33" s="376"/>
      <c r="M33" s="375"/>
      <c r="N33" s="375"/>
      <c r="O33" s="375"/>
      <c r="P33" s="374"/>
      <c r="Q33" s="373" t="s">
        <v>725</v>
      </c>
      <c r="R33" s="376" t="s">
        <v>743</v>
      </c>
      <c r="S33" s="374"/>
      <c r="T33" s="373" t="s">
        <v>725</v>
      </c>
      <c r="U33" s="376"/>
      <c r="V33" s="375"/>
      <c r="W33" s="375"/>
      <c r="X33" s="375"/>
      <c r="Y33" s="374"/>
      <c r="Z33" s="373" t="s">
        <v>742</v>
      </c>
      <c r="AA33" s="372"/>
      <c r="AB33" s="342">
        <v>5</v>
      </c>
      <c r="AC33" s="372"/>
      <c r="AD33" s="342">
        <v>4</v>
      </c>
      <c r="AE33" s="372"/>
      <c r="AF33" s="342">
        <v>0</v>
      </c>
      <c r="AG33" s="372"/>
      <c r="AH33" s="342">
        <v>0</v>
      </c>
      <c r="AI33" s="349"/>
      <c r="AJ33" s="348">
        <v>9</v>
      </c>
    </row>
    <row r="34" spans="1:36" s="325" customFormat="1" ht="19.5" customHeight="1">
      <c r="A34" s="371"/>
      <c r="B34" s="369"/>
      <c r="C34" s="368" t="s">
        <v>740</v>
      </c>
      <c r="D34" s="368"/>
      <c r="E34" s="368"/>
      <c r="F34" s="368"/>
      <c r="G34" s="368"/>
      <c r="H34" s="368"/>
      <c r="I34" s="368"/>
      <c r="J34" s="368" t="s">
        <v>706</v>
      </c>
      <c r="K34" s="368" t="s">
        <v>739</v>
      </c>
      <c r="L34" s="368"/>
      <c r="M34" s="368"/>
      <c r="N34" s="368"/>
      <c r="O34" s="368"/>
      <c r="P34" s="368"/>
      <c r="Q34" s="368"/>
      <c r="R34" s="370" t="s">
        <v>741</v>
      </c>
      <c r="S34" s="370"/>
      <c r="T34" s="369"/>
      <c r="U34" s="368" t="s">
        <v>740</v>
      </c>
      <c r="V34" s="368"/>
      <c r="W34" s="368"/>
      <c r="X34" s="368"/>
      <c r="Y34" s="368"/>
      <c r="Z34" s="368"/>
      <c r="AA34" s="368"/>
      <c r="AB34" s="368" t="s">
        <v>706</v>
      </c>
      <c r="AC34" s="368" t="s">
        <v>739</v>
      </c>
      <c r="AD34" s="368"/>
      <c r="AE34" s="368"/>
      <c r="AF34" s="368"/>
      <c r="AG34" s="368"/>
      <c r="AH34" s="368"/>
      <c r="AI34" s="368"/>
      <c r="AJ34" s="367"/>
    </row>
    <row r="35" spans="1:36" s="325" customFormat="1" ht="19.5" customHeight="1" thickBot="1">
      <c r="A35" s="360"/>
      <c r="B35" s="359"/>
      <c r="C35" s="365"/>
      <c r="D35" s="365"/>
      <c r="E35" s="365"/>
      <c r="F35" s="365"/>
      <c r="G35" s="365"/>
      <c r="H35" s="365"/>
      <c r="I35" s="365"/>
      <c r="J35" s="365"/>
      <c r="K35" s="365"/>
      <c r="L35" s="365"/>
      <c r="M35" s="365"/>
      <c r="N35" s="365"/>
      <c r="O35" s="365"/>
      <c r="P35" s="365"/>
      <c r="Q35" s="365"/>
      <c r="R35" s="366" t="s">
        <v>738</v>
      </c>
      <c r="S35" s="366"/>
      <c r="T35" s="359"/>
      <c r="U35" s="365"/>
      <c r="V35" s="365"/>
      <c r="W35" s="365"/>
      <c r="X35" s="365"/>
      <c r="Y35" s="365"/>
      <c r="Z35" s="365"/>
      <c r="AA35" s="365"/>
      <c r="AB35" s="365"/>
      <c r="AC35" s="365"/>
      <c r="AD35" s="365"/>
      <c r="AE35" s="365"/>
      <c r="AF35" s="365"/>
      <c r="AG35" s="365"/>
      <c r="AH35" s="365"/>
      <c r="AI35" s="365"/>
      <c r="AJ35" s="364"/>
    </row>
    <row r="36" spans="1:37" s="305" customFormat="1" ht="19.5" customHeight="1">
      <c r="A36" s="347">
        <v>34</v>
      </c>
      <c r="B36" s="346" t="s">
        <v>712</v>
      </c>
      <c r="C36" s="346">
        <v>8</v>
      </c>
      <c r="D36" s="346" t="s">
        <v>735</v>
      </c>
      <c r="E36" s="363" t="s">
        <v>737</v>
      </c>
      <c r="F36" s="363"/>
      <c r="G36" s="363"/>
      <c r="H36" s="363"/>
      <c r="I36" s="363"/>
      <c r="J36" s="346" t="s">
        <v>706</v>
      </c>
      <c r="K36" s="346">
        <v>7</v>
      </c>
      <c r="L36" s="346" t="s">
        <v>735</v>
      </c>
      <c r="M36" s="363" t="s">
        <v>736</v>
      </c>
      <c r="N36" s="363"/>
      <c r="O36" s="363"/>
      <c r="P36" s="363"/>
      <c r="Q36" s="363"/>
      <c r="R36" s="346"/>
      <c r="S36" s="347"/>
      <c r="T36" s="346" t="s">
        <v>712</v>
      </c>
      <c r="U36" s="346"/>
      <c r="V36" s="346" t="s">
        <v>735</v>
      </c>
      <c r="W36" s="363" t="s">
        <v>731</v>
      </c>
      <c r="X36" s="363"/>
      <c r="Y36" s="363"/>
      <c r="Z36" s="363"/>
      <c r="AA36" s="363"/>
      <c r="AB36" s="346" t="s">
        <v>706</v>
      </c>
      <c r="AC36" s="346"/>
      <c r="AD36" s="346" t="s">
        <v>735</v>
      </c>
      <c r="AE36" s="363" t="s">
        <v>731</v>
      </c>
      <c r="AF36" s="363"/>
      <c r="AG36" s="363"/>
      <c r="AH36" s="363"/>
      <c r="AI36" s="363"/>
      <c r="AJ36" s="361"/>
      <c r="AK36" s="325"/>
    </row>
    <row r="37" spans="1:37" s="305" customFormat="1" ht="19.5" customHeight="1">
      <c r="A37" s="347"/>
      <c r="B37" s="346" t="s">
        <v>712</v>
      </c>
      <c r="C37" s="346"/>
      <c r="D37" s="346" t="s">
        <v>732</v>
      </c>
      <c r="E37" s="362" t="s">
        <v>731</v>
      </c>
      <c r="F37" s="362"/>
      <c r="G37" s="362"/>
      <c r="H37" s="362"/>
      <c r="I37" s="362"/>
      <c r="J37" s="346" t="s">
        <v>733</v>
      </c>
      <c r="K37" s="346"/>
      <c r="L37" s="346" t="s">
        <v>732</v>
      </c>
      <c r="M37" s="362" t="s">
        <v>731</v>
      </c>
      <c r="N37" s="362"/>
      <c r="O37" s="362"/>
      <c r="P37" s="362"/>
      <c r="Q37" s="362"/>
      <c r="R37" s="346"/>
      <c r="S37" s="347"/>
      <c r="T37" s="346" t="s">
        <v>734</v>
      </c>
      <c r="U37" s="346"/>
      <c r="V37" s="346" t="s">
        <v>732</v>
      </c>
      <c r="W37" s="362" t="s">
        <v>731</v>
      </c>
      <c r="X37" s="362"/>
      <c r="Y37" s="362"/>
      <c r="Z37" s="362"/>
      <c r="AA37" s="362"/>
      <c r="AB37" s="346" t="s">
        <v>733</v>
      </c>
      <c r="AC37" s="346"/>
      <c r="AD37" s="346" t="s">
        <v>732</v>
      </c>
      <c r="AE37" s="362" t="s">
        <v>731</v>
      </c>
      <c r="AF37" s="362"/>
      <c r="AG37" s="362"/>
      <c r="AH37" s="362"/>
      <c r="AI37" s="362"/>
      <c r="AJ37" s="361"/>
      <c r="AK37" s="325"/>
    </row>
    <row r="38" spans="1:37" s="305" customFormat="1" ht="19.5" customHeight="1">
      <c r="A38" s="347"/>
      <c r="B38" s="346" t="s">
        <v>712</v>
      </c>
      <c r="C38" s="346"/>
      <c r="D38" s="346" t="s">
        <v>732</v>
      </c>
      <c r="E38" s="362" t="s">
        <v>731</v>
      </c>
      <c r="F38" s="362"/>
      <c r="G38" s="362"/>
      <c r="H38" s="362"/>
      <c r="I38" s="362"/>
      <c r="J38" s="346" t="s">
        <v>733</v>
      </c>
      <c r="K38" s="346"/>
      <c r="L38" s="346" t="s">
        <v>732</v>
      </c>
      <c r="M38" s="362" t="s">
        <v>731</v>
      </c>
      <c r="N38" s="362"/>
      <c r="O38" s="362"/>
      <c r="P38" s="362"/>
      <c r="Q38" s="362"/>
      <c r="R38" s="346"/>
      <c r="S38" s="347"/>
      <c r="T38" s="346" t="s">
        <v>734</v>
      </c>
      <c r="U38" s="346"/>
      <c r="V38" s="346" t="s">
        <v>732</v>
      </c>
      <c r="W38" s="362" t="s">
        <v>731</v>
      </c>
      <c r="X38" s="362"/>
      <c r="Y38" s="362"/>
      <c r="Z38" s="362"/>
      <c r="AA38" s="362"/>
      <c r="AB38" s="346" t="s">
        <v>733</v>
      </c>
      <c r="AC38" s="346"/>
      <c r="AD38" s="346" t="s">
        <v>732</v>
      </c>
      <c r="AE38" s="362" t="s">
        <v>731</v>
      </c>
      <c r="AF38" s="362"/>
      <c r="AG38" s="362"/>
      <c r="AH38" s="362"/>
      <c r="AI38" s="362"/>
      <c r="AJ38" s="361"/>
      <c r="AK38" s="325"/>
    </row>
    <row r="39" spans="1:37" s="305" customFormat="1" ht="19.5" customHeight="1">
      <c r="A39" s="347"/>
      <c r="B39" s="346" t="s">
        <v>712</v>
      </c>
      <c r="C39" s="346"/>
      <c r="D39" s="346" t="s">
        <v>732</v>
      </c>
      <c r="E39" s="362" t="s">
        <v>731</v>
      </c>
      <c r="F39" s="362"/>
      <c r="G39" s="362"/>
      <c r="H39" s="362"/>
      <c r="I39" s="362"/>
      <c r="J39" s="346" t="s">
        <v>733</v>
      </c>
      <c r="K39" s="346"/>
      <c r="L39" s="346" t="s">
        <v>732</v>
      </c>
      <c r="M39" s="362" t="s">
        <v>731</v>
      </c>
      <c r="N39" s="362"/>
      <c r="O39" s="362"/>
      <c r="P39" s="362"/>
      <c r="Q39" s="362"/>
      <c r="R39" s="346"/>
      <c r="S39" s="347"/>
      <c r="T39" s="346" t="s">
        <v>734</v>
      </c>
      <c r="U39" s="346"/>
      <c r="V39" s="346" t="s">
        <v>732</v>
      </c>
      <c r="W39" s="362" t="s">
        <v>731</v>
      </c>
      <c r="X39" s="362"/>
      <c r="Y39" s="362"/>
      <c r="Z39" s="362"/>
      <c r="AA39" s="362"/>
      <c r="AB39" s="346" t="s">
        <v>733</v>
      </c>
      <c r="AC39" s="346"/>
      <c r="AD39" s="346" t="s">
        <v>732</v>
      </c>
      <c r="AE39" s="362" t="s">
        <v>731</v>
      </c>
      <c r="AF39" s="362"/>
      <c r="AG39" s="362"/>
      <c r="AH39" s="362"/>
      <c r="AI39" s="362"/>
      <c r="AJ39" s="361"/>
      <c r="AK39" s="325"/>
    </row>
    <row r="40" spans="1:37" s="305" customFormat="1" ht="19.5" customHeight="1" thickBot="1">
      <c r="A40" s="360"/>
      <c r="B40" s="359" t="s">
        <v>712</v>
      </c>
      <c r="C40" s="359"/>
      <c r="D40" s="359" t="s">
        <v>732</v>
      </c>
      <c r="E40" s="358" t="s">
        <v>731</v>
      </c>
      <c r="F40" s="358"/>
      <c r="G40" s="358"/>
      <c r="H40" s="358"/>
      <c r="I40" s="358"/>
      <c r="J40" s="359" t="s">
        <v>733</v>
      </c>
      <c r="K40" s="359"/>
      <c r="L40" s="359" t="s">
        <v>732</v>
      </c>
      <c r="M40" s="358" t="s">
        <v>731</v>
      </c>
      <c r="N40" s="358"/>
      <c r="O40" s="358"/>
      <c r="P40" s="358"/>
      <c r="Q40" s="358"/>
      <c r="R40" s="359"/>
      <c r="S40" s="360"/>
      <c r="T40" s="359" t="s">
        <v>734</v>
      </c>
      <c r="U40" s="359"/>
      <c r="V40" s="359" t="s">
        <v>732</v>
      </c>
      <c r="W40" s="358" t="s">
        <v>731</v>
      </c>
      <c r="X40" s="358"/>
      <c r="Y40" s="358"/>
      <c r="Z40" s="358"/>
      <c r="AA40" s="358"/>
      <c r="AB40" s="359" t="s">
        <v>733</v>
      </c>
      <c r="AC40" s="359"/>
      <c r="AD40" s="359" t="s">
        <v>732</v>
      </c>
      <c r="AE40" s="358" t="s">
        <v>731</v>
      </c>
      <c r="AF40" s="358"/>
      <c r="AG40" s="358"/>
      <c r="AH40" s="358"/>
      <c r="AI40" s="358"/>
      <c r="AJ40" s="357"/>
      <c r="AK40" s="325"/>
    </row>
    <row r="41" spans="1:36" s="325" customFormat="1" ht="36" customHeight="1">
      <c r="A41" s="356" t="s">
        <v>724</v>
      </c>
      <c r="B41" s="351"/>
      <c r="C41" s="351"/>
      <c r="D41" s="351"/>
      <c r="E41" s="351"/>
      <c r="F41" s="351"/>
      <c r="G41" s="353"/>
      <c r="H41" s="352" t="s">
        <v>725</v>
      </c>
      <c r="I41" s="353"/>
      <c r="J41" s="352" t="s">
        <v>726</v>
      </c>
      <c r="K41" s="353"/>
      <c r="L41" s="351" t="s">
        <v>727</v>
      </c>
      <c r="M41" s="353"/>
      <c r="N41" s="352" t="s">
        <v>728</v>
      </c>
      <c r="O41" s="353"/>
      <c r="P41" s="352" t="s">
        <v>729</v>
      </c>
      <c r="Q41" s="353"/>
      <c r="R41" s="355" t="s">
        <v>730</v>
      </c>
      <c r="S41" s="354"/>
      <c r="T41" s="352" t="s">
        <v>729</v>
      </c>
      <c r="U41" s="353"/>
      <c r="V41" s="352" t="s">
        <v>728</v>
      </c>
      <c r="W41" s="353"/>
      <c r="X41" s="351" t="s">
        <v>727</v>
      </c>
      <c r="Y41" s="353"/>
      <c r="Z41" s="352" t="s">
        <v>726</v>
      </c>
      <c r="AA41" s="351"/>
      <c r="AB41" s="352" t="s">
        <v>725</v>
      </c>
      <c r="AC41" s="353"/>
      <c r="AD41" s="352" t="s">
        <v>724</v>
      </c>
      <c r="AE41" s="351"/>
      <c r="AF41" s="351"/>
      <c r="AG41" s="351"/>
      <c r="AH41" s="351"/>
      <c r="AI41" s="351"/>
      <c r="AJ41" s="350"/>
    </row>
    <row r="42" spans="1:36" s="325" customFormat="1" ht="19.5" customHeight="1">
      <c r="A42" s="347"/>
      <c r="B42" s="346"/>
      <c r="C42" s="346"/>
      <c r="D42" s="346"/>
      <c r="E42" s="346"/>
      <c r="F42" s="346"/>
      <c r="G42" s="346"/>
      <c r="H42" s="341">
        <v>10</v>
      </c>
      <c r="I42" s="341"/>
      <c r="J42" s="341">
        <v>0</v>
      </c>
      <c r="K42" s="341"/>
      <c r="L42" s="332">
        <v>0</v>
      </c>
      <c r="M42" s="334"/>
      <c r="N42" s="333">
        <v>5</v>
      </c>
      <c r="O42" s="334"/>
      <c r="P42" s="333">
        <v>5</v>
      </c>
      <c r="Q42" s="334"/>
      <c r="R42" s="343" t="s">
        <v>723</v>
      </c>
      <c r="S42" s="335" t="s">
        <v>717</v>
      </c>
      <c r="T42" s="333">
        <v>3</v>
      </c>
      <c r="U42" s="334"/>
      <c r="V42" s="333">
        <v>2</v>
      </c>
      <c r="W42" s="334"/>
      <c r="X42" s="332">
        <v>0</v>
      </c>
      <c r="Y42" s="334"/>
      <c r="Z42" s="341">
        <v>0</v>
      </c>
      <c r="AA42" s="341"/>
      <c r="AB42" s="341">
        <v>5</v>
      </c>
      <c r="AC42" s="341"/>
      <c r="AD42" s="349"/>
      <c r="AE42" s="349"/>
      <c r="AF42" s="349"/>
      <c r="AG42" s="349"/>
      <c r="AH42" s="349"/>
      <c r="AI42" s="349"/>
      <c r="AJ42" s="348"/>
    </row>
    <row r="43" spans="1:36" s="325" customFormat="1" ht="19.5" customHeight="1">
      <c r="A43" s="347"/>
      <c r="B43" s="346"/>
      <c r="C43" s="346"/>
      <c r="D43" s="346"/>
      <c r="E43" s="346"/>
      <c r="F43" s="346"/>
      <c r="G43" s="346"/>
      <c r="H43" s="341">
        <v>3</v>
      </c>
      <c r="I43" s="341"/>
      <c r="J43" s="341">
        <v>0</v>
      </c>
      <c r="K43" s="341"/>
      <c r="L43" s="332">
        <v>0</v>
      </c>
      <c r="M43" s="334"/>
      <c r="N43" s="333">
        <v>1</v>
      </c>
      <c r="O43" s="334"/>
      <c r="P43" s="333">
        <v>2</v>
      </c>
      <c r="Q43" s="334"/>
      <c r="R43" s="343" t="s">
        <v>722</v>
      </c>
      <c r="S43" s="335" t="s">
        <v>717</v>
      </c>
      <c r="T43" s="333">
        <v>0</v>
      </c>
      <c r="U43" s="334"/>
      <c r="V43" s="333">
        <v>0</v>
      </c>
      <c r="W43" s="334"/>
      <c r="X43" s="332">
        <v>0</v>
      </c>
      <c r="Y43" s="334"/>
      <c r="Z43" s="341">
        <v>0</v>
      </c>
      <c r="AA43" s="341"/>
      <c r="AB43" s="341">
        <v>0</v>
      </c>
      <c r="AC43" s="341"/>
      <c r="AD43" s="346"/>
      <c r="AE43" s="346"/>
      <c r="AF43" s="346"/>
      <c r="AG43" s="346"/>
      <c r="AH43" s="346"/>
      <c r="AI43" s="346"/>
      <c r="AJ43" s="345"/>
    </row>
    <row r="44" spans="1:36" s="325" customFormat="1" ht="19.5" customHeight="1">
      <c r="A44" s="347"/>
      <c r="B44" s="346"/>
      <c r="C44" s="346"/>
      <c r="D44" s="346"/>
      <c r="E44" s="346"/>
      <c r="F44" s="346"/>
      <c r="G44" s="346"/>
      <c r="H44" s="341">
        <v>1</v>
      </c>
      <c r="I44" s="341"/>
      <c r="J44" s="341">
        <v>0</v>
      </c>
      <c r="K44" s="341"/>
      <c r="L44" s="332">
        <v>0</v>
      </c>
      <c r="M44" s="334"/>
      <c r="N44" s="333">
        <v>1</v>
      </c>
      <c r="O44" s="334"/>
      <c r="P44" s="333">
        <v>0</v>
      </c>
      <c r="Q44" s="334"/>
      <c r="R44" s="343" t="s">
        <v>721</v>
      </c>
      <c r="S44" s="335" t="s">
        <v>719</v>
      </c>
      <c r="T44" s="333">
        <v>0</v>
      </c>
      <c r="U44" s="334"/>
      <c r="V44" s="333">
        <v>0</v>
      </c>
      <c r="W44" s="334"/>
      <c r="X44" s="332">
        <v>0</v>
      </c>
      <c r="Y44" s="334"/>
      <c r="Z44" s="341">
        <v>0</v>
      </c>
      <c r="AA44" s="341"/>
      <c r="AB44" s="341">
        <v>0</v>
      </c>
      <c r="AC44" s="341"/>
      <c r="AD44" s="346"/>
      <c r="AE44" s="346"/>
      <c r="AF44" s="346"/>
      <c r="AG44" s="346"/>
      <c r="AH44" s="346"/>
      <c r="AI44" s="346"/>
      <c r="AJ44" s="345"/>
    </row>
    <row r="45" spans="1:36" s="325" customFormat="1" ht="19.5" customHeight="1">
      <c r="A45" s="347"/>
      <c r="B45" s="346"/>
      <c r="C45" s="346"/>
      <c r="D45" s="346"/>
      <c r="E45" s="346"/>
      <c r="F45" s="346"/>
      <c r="G45" s="346"/>
      <c r="H45" s="341">
        <v>0</v>
      </c>
      <c r="I45" s="341"/>
      <c r="J45" s="341">
        <v>0</v>
      </c>
      <c r="K45" s="341"/>
      <c r="L45" s="332">
        <v>0</v>
      </c>
      <c r="M45" s="334"/>
      <c r="N45" s="333">
        <v>0</v>
      </c>
      <c r="O45" s="334"/>
      <c r="P45" s="333">
        <v>0</v>
      </c>
      <c r="Q45" s="334"/>
      <c r="R45" s="343" t="s">
        <v>720</v>
      </c>
      <c r="S45" s="335" t="s">
        <v>719</v>
      </c>
      <c r="T45" s="333">
        <v>0</v>
      </c>
      <c r="U45" s="334"/>
      <c r="V45" s="333">
        <v>0</v>
      </c>
      <c r="W45" s="334"/>
      <c r="X45" s="332">
        <v>0</v>
      </c>
      <c r="Y45" s="334"/>
      <c r="Z45" s="341">
        <v>0</v>
      </c>
      <c r="AA45" s="341"/>
      <c r="AB45" s="341">
        <v>0</v>
      </c>
      <c r="AC45" s="341"/>
      <c r="AD45" s="346"/>
      <c r="AE45" s="346"/>
      <c r="AF45" s="346"/>
      <c r="AG45" s="346"/>
      <c r="AH45" s="346"/>
      <c r="AI45" s="346"/>
      <c r="AJ45" s="345"/>
    </row>
    <row r="46" spans="1:36" s="325" customFormat="1" ht="19.5" customHeight="1">
      <c r="A46" s="344"/>
      <c r="B46" s="340"/>
      <c r="C46" s="340"/>
      <c r="D46" s="340"/>
      <c r="E46" s="340"/>
      <c r="F46" s="340"/>
      <c r="G46" s="340"/>
      <c r="H46" s="341">
        <v>0</v>
      </c>
      <c r="I46" s="341"/>
      <c r="J46" s="341">
        <v>0</v>
      </c>
      <c r="K46" s="341"/>
      <c r="L46" s="332">
        <v>0</v>
      </c>
      <c r="M46" s="334"/>
      <c r="N46" s="333">
        <v>0</v>
      </c>
      <c r="O46" s="334"/>
      <c r="P46" s="333">
        <v>0</v>
      </c>
      <c r="Q46" s="334"/>
      <c r="R46" s="343" t="s">
        <v>718</v>
      </c>
      <c r="S46" s="342" t="s">
        <v>717</v>
      </c>
      <c r="T46" s="333">
        <v>0</v>
      </c>
      <c r="U46" s="334"/>
      <c r="V46" s="333">
        <v>0</v>
      </c>
      <c r="W46" s="334"/>
      <c r="X46" s="332">
        <v>0</v>
      </c>
      <c r="Y46" s="334"/>
      <c r="Z46" s="341">
        <v>0</v>
      </c>
      <c r="AA46" s="341"/>
      <c r="AB46" s="341">
        <v>0</v>
      </c>
      <c r="AC46" s="341"/>
      <c r="AD46" s="340"/>
      <c r="AE46" s="340"/>
      <c r="AF46" s="340"/>
      <c r="AG46" s="340"/>
      <c r="AH46" s="340"/>
      <c r="AI46" s="340"/>
      <c r="AJ46" s="339"/>
    </row>
    <row r="47" spans="1:36" s="325" customFormat="1" ht="19.5" customHeight="1">
      <c r="A47" s="338" t="s">
        <v>716</v>
      </c>
      <c r="B47" s="332"/>
      <c r="C47" s="334"/>
      <c r="D47" s="333" t="s">
        <v>715</v>
      </c>
      <c r="E47" s="334"/>
      <c r="F47" s="333" t="s">
        <v>714</v>
      </c>
      <c r="G47" s="332"/>
      <c r="H47" s="332"/>
      <c r="I47" s="332"/>
      <c r="J47" s="332"/>
      <c r="K47" s="332"/>
      <c r="L47" s="332"/>
      <c r="M47" s="332"/>
      <c r="N47" s="332"/>
      <c r="O47" s="332"/>
      <c r="P47" s="332"/>
      <c r="Q47" s="332"/>
      <c r="R47" s="331"/>
      <c r="S47" s="338" t="s">
        <v>716</v>
      </c>
      <c r="T47" s="332"/>
      <c r="U47" s="334"/>
      <c r="V47" s="333" t="s">
        <v>715</v>
      </c>
      <c r="W47" s="334"/>
      <c r="X47" s="333" t="s">
        <v>714</v>
      </c>
      <c r="Y47" s="332"/>
      <c r="Z47" s="332"/>
      <c r="AA47" s="332"/>
      <c r="AB47" s="332"/>
      <c r="AC47" s="332"/>
      <c r="AD47" s="332"/>
      <c r="AE47" s="332"/>
      <c r="AF47" s="332"/>
      <c r="AG47" s="332"/>
      <c r="AH47" s="332"/>
      <c r="AI47" s="332"/>
      <c r="AJ47" s="331"/>
    </row>
    <row r="48" spans="1:36" s="325" customFormat="1" ht="19.5" customHeight="1">
      <c r="A48" s="337"/>
      <c r="B48" s="336"/>
      <c r="C48" s="335" t="s">
        <v>712</v>
      </c>
      <c r="D48" s="333"/>
      <c r="E48" s="334"/>
      <c r="F48" s="333"/>
      <c r="G48" s="332"/>
      <c r="H48" s="332"/>
      <c r="I48" s="332"/>
      <c r="J48" s="332"/>
      <c r="K48" s="332"/>
      <c r="L48" s="332"/>
      <c r="M48" s="332"/>
      <c r="N48" s="332"/>
      <c r="O48" s="332"/>
      <c r="P48" s="332"/>
      <c r="Q48" s="332"/>
      <c r="R48" s="331"/>
      <c r="S48" s="337"/>
      <c r="T48" s="336">
        <v>24</v>
      </c>
      <c r="U48" s="335" t="s">
        <v>712</v>
      </c>
      <c r="V48" s="333">
        <v>9</v>
      </c>
      <c r="W48" s="334"/>
      <c r="X48" s="333" t="s">
        <v>713</v>
      </c>
      <c r="Y48" s="332"/>
      <c r="Z48" s="332"/>
      <c r="AA48" s="332"/>
      <c r="AB48" s="332"/>
      <c r="AC48" s="332"/>
      <c r="AD48" s="332"/>
      <c r="AE48" s="332"/>
      <c r="AF48" s="332"/>
      <c r="AG48" s="332"/>
      <c r="AH48" s="332"/>
      <c r="AI48" s="332"/>
      <c r="AJ48" s="331"/>
    </row>
    <row r="49" spans="1:36" s="325" customFormat="1" ht="19.5" customHeight="1">
      <c r="A49" s="337"/>
      <c r="B49" s="336"/>
      <c r="C49" s="335" t="s">
        <v>712</v>
      </c>
      <c r="D49" s="333"/>
      <c r="E49" s="334"/>
      <c r="F49" s="333"/>
      <c r="G49" s="332"/>
      <c r="H49" s="332"/>
      <c r="I49" s="332"/>
      <c r="J49" s="332"/>
      <c r="K49" s="332"/>
      <c r="L49" s="332"/>
      <c r="M49" s="332"/>
      <c r="N49" s="332"/>
      <c r="O49" s="332"/>
      <c r="P49" s="332"/>
      <c r="Q49" s="332"/>
      <c r="R49" s="331"/>
      <c r="S49" s="337"/>
      <c r="T49" s="336"/>
      <c r="U49" s="335" t="s">
        <v>712</v>
      </c>
      <c r="V49" s="333"/>
      <c r="W49" s="334"/>
      <c r="X49" s="333"/>
      <c r="Y49" s="332"/>
      <c r="Z49" s="332"/>
      <c r="AA49" s="332"/>
      <c r="AB49" s="332"/>
      <c r="AC49" s="332"/>
      <c r="AD49" s="332"/>
      <c r="AE49" s="332"/>
      <c r="AF49" s="332"/>
      <c r="AG49" s="332"/>
      <c r="AH49" s="332"/>
      <c r="AI49" s="332"/>
      <c r="AJ49" s="331"/>
    </row>
    <row r="50" spans="1:36" s="325" customFormat="1" ht="19.5" customHeight="1">
      <c r="A50" s="337"/>
      <c r="B50" s="336"/>
      <c r="C50" s="335" t="s">
        <v>712</v>
      </c>
      <c r="D50" s="333"/>
      <c r="E50" s="334"/>
      <c r="F50" s="333"/>
      <c r="G50" s="332"/>
      <c r="H50" s="332"/>
      <c r="I50" s="332"/>
      <c r="J50" s="332"/>
      <c r="K50" s="332"/>
      <c r="L50" s="332"/>
      <c r="M50" s="332"/>
      <c r="N50" s="332"/>
      <c r="O50" s="332"/>
      <c r="P50" s="332"/>
      <c r="Q50" s="332"/>
      <c r="R50" s="331"/>
      <c r="S50" s="337"/>
      <c r="T50" s="336"/>
      <c r="U50" s="335" t="s">
        <v>712</v>
      </c>
      <c r="V50" s="333"/>
      <c r="W50" s="334"/>
      <c r="X50" s="333"/>
      <c r="Y50" s="332"/>
      <c r="Z50" s="332"/>
      <c r="AA50" s="332"/>
      <c r="AB50" s="332"/>
      <c r="AC50" s="332"/>
      <c r="AD50" s="332"/>
      <c r="AE50" s="332"/>
      <c r="AF50" s="332"/>
      <c r="AG50" s="332"/>
      <c r="AH50" s="332"/>
      <c r="AI50" s="332"/>
      <c r="AJ50" s="331"/>
    </row>
    <row r="51" spans="1:36" s="325" customFormat="1" ht="19.5" customHeight="1">
      <c r="A51" s="337"/>
      <c r="B51" s="336"/>
      <c r="C51" s="335" t="s">
        <v>712</v>
      </c>
      <c r="D51" s="333"/>
      <c r="E51" s="334"/>
      <c r="F51" s="333"/>
      <c r="G51" s="332"/>
      <c r="H51" s="332"/>
      <c r="I51" s="332"/>
      <c r="J51" s="332"/>
      <c r="K51" s="332"/>
      <c r="L51" s="332"/>
      <c r="M51" s="332"/>
      <c r="N51" s="332"/>
      <c r="O51" s="332"/>
      <c r="P51" s="332"/>
      <c r="Q51" s="332"/>
      <c r="R51" s="331"/>
      <c r="S51" s="337"/>
      <c r="T51" s="336"/>
      <c r="U51" s="335" t="s">
        <v>712</v>
      </c>
      <c r="V51" s="333"/>
      <c r="W51" s="334"/>
      <c r="X51" s="333"/>
      <c r="Y51" s="332"/>
      <c r="Z51" s="332"/>
      <c r="AA51" s="332"/>
      <c r="AB51" s="332"/>
      <c r="AC51" s="332"/>
      <c r="AD51" s="332"/>
      <c r="AE51" s="332"/>
      <c r="AF51" s="332"/>
      <c r="AG51" s="332"/>
      <c r="AH51" s="332"/>
      <c r="AI51" s="332"/>
      <c r="AJ51" s="331"/>
    </row>
    <row r="52" spans="1:36" s="325" customFormat="1" ht="19.5" customHeight="1">
      <c r="A52" s="337"/>
      <c r="B52" s="336"/>
      <c r="C52" s="335" t="s">
        <v>712</v>
      </c>
      <c r="D52" s="333"/>
      <c r="E52" s="334"/>
      <c r="F52" s="333"/>
      <c r="G52" s="332"/>
      <c r="H52" s="332"/>
      <c r="I52" s="332"/>
      <c r="J52" s="332"/>
      <c r="K52" s="332"/>
      <c r="L52" s="332"/>
      <c r="M52" s="332"/>
      <c r="N52" s="332"/>
      <c r="O52" s="332"/>
      <c r="P52" s="332"/>
      <c r="Q52" s="332"/>
      <c r="R52" s="331"/>
      <c r="S52" s="337"/>
      <c r="T52" s="336"/>
      <c r="U52" s="335" t="s">
        <v>712</v>
      </c>
      <c r="V52" s="333"/>
      <c r="W52" s="334"/>
      <c r="X52" s="333"/>
      <c r="Y52" s="332"/>
      <c r="Z52" s="332"/>
      <c r="AA52" s="332"/>
      <c r="AB52" s="332"/>
      <c r="AC52" s="332"/>
      <c r="AD52" s="332"/>
      <c r="AE52" s="332"/>
      <c r="AF52" s="332"/>
      <c r="AG52" s="332"/>
      <c r="AH52" s="332"/>
      <c r="AI52" s="332"/>
      <c r="AJ52" s="331"/>
    </row>
    <row r="53" spans="1:36" s="325" customFormat="1" ht="19.5" customHeight="1" thickBot="1">
      <c r="A53" s="330" t="s">
        <v>711</v>
      </c>
      <c r="B53" s="329"/>
      <c r="C53" s="327"/>
      <c r="D53" s="328" t="s">
        <v>710</v>
      </c>
      <c r="E53" s="328"/>
      <c r="F53" s="328"/>
      <c r="G53" s="327"/>
      <c r="H53" s="328" t="s">
        <v>709</v>
      </c>
      <c r="I53" s="328"/>
      <c r="J53" s="327" t="s">
        <v>708</v>
      </c>
      <c r="K53" s="327"/>
      <c r="L53" s="328" t="s">
        <v>707</v>
      </c>
      <c r="M53" s="328"/>
      <c r="N53" s="328"/>
      <c r="O53" s="327" t="s">
        <v>706</v>
      </c>
      <c r="P53" s="327"/>
      <c r="Q53" s="328" t="s">
        <v>705</v>
      </c>
      <c r="R53" s="328"/>
      <c r="S53" s="327" t="s">
        <v>704</v>
      </c>
      <c r="T53" s="327"/>
      <c r="U53" s="328" t="s">
        <v>703</v>
      </c>
      <c r="V53" s="328"/>
      <c r="W53" s="327" t="s">
        <v>702</v>
      </c>
      <c r="X53" s="327"/>
      <c r="Y53" s="328" t="s">
        <v>701</v>
      </c>
      <c r="Z53" s="328"/>
      <c r="AA53" s="328"/>
      <c r="AB53" s="327" t="s">
        <v>700</v>
      </c>
      <c r="AC53" s="327"/>
      <c r="AD53" s="328" t="s">
        <v>699</v>
      </c>
      <c r="AE53" s="328"/>
      <c r="AF53" s="327" t="s">
        <v>698</v>
      </c>
      <c r="AG53" s="327"/>
      <c r="AH53" s="327"/>
      <c r="AI53" s="327"/>
      <c r="AJ53" s="326"/>
    </row>
    <row r="54" spans="1:36" ht="18.75" customHeight="1" thickBot="1">
      <c r="A54" s="324"/>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3"/>
    </row>
    <row r="55" spans="1:36" s="305" customFormat="1" ht="19.5" customHeight="1">
      <c r="A55" s="322" t="s">
        <v>697</v>
      </c>
      <c r="B55" s="321"/>
      <c r="C55" s="321"/>
      <c r="D55" s="321"/>
      <c r="E55" s="320" t="s">
        <v>693</v>
      </c>
      <c r="F55" s="321" t="s">
        <v>696</v>
      </c>
      <c r="G55" s="321"/>
      <c r="H55" s="321"/>
      <c r="I55" s="321"/>
      <c r="J55" s="321"/>
      <c r="K55" s="320" t="s">
        <v>695</v>
      </c>
      <c r="L55" s="320"/>
      <c r="M55" s="321" t="s">
        <v>694</v>
      </c>
      <c r="N55" s="321"/>
      <c r="O55" s="321"/>
      <c r="P55" s="321"/>
      <c r="Q55" s="321"/>
      <c r="R55" s="320" t="s">
        <v>693</v>
      </c>
      <c r="S55" s="321" t="s">
        <v>692</v>
      </c>
      <c r="T55" s="321"/>
      <c r="U55" s="321"/>
      <c r="V55" s="321"/>
      <c r="W55" s="321"/>
      <c r="X55" s="321"/>
      <c r="Y55" s="321"/>
      <c r="Z55" s="321"/>
      <c r="AA55" s="321"/>
      <c r="AB55" s="321"/>
      <c r="AC55" s="321"/>
      <c r="AD55" s="321"/>
      <c r="AE55" s="321"/>
      <c r="AF55" s="321"/>
      <c r="AG55" s="321"/>
      <c r="AH55" s="321"/>
      <c r="AI55" s="320" t="s">
        <v>691</v>
      </c>
      <c r="AJ55" s="319"/>
    </row>
    <row r="56" spans="1:36" ht="13.5" customHeight="1">
      <c r="A56" s="318" t="s">
        <v>858</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6"/>
    </row>
    <row r="57" spans="1:36" ht="13.5" customHeight="1">
      <c r="A57" s="315"/>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3"/>
    </row>
    <row r="58" spans="1:36" ht="13.5" customHeight="1">
      <c r="A58" s="315"/>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3"/>
    </row>
    <row r="59" spans="1:36" ht="13.5" customHeight="1">
      <c r="A59" s="315"/>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3"/>
    </row>
    <row r="60" spans="1:36" ht="13.5" customHeight="1">
      <c r="A60" s="315"/>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3"/>
    </row>
    <row r="61" spans="1:36" ht="13.5" customHeight="1">
      <c r="A61" s="315"/>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3"/>
    </row>
    <row r="62" spans="1:36" ht="13.5" customHeight="1">
      <c r="A62" s="3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3"/>
    </row>
    <row r="63" spans="1:36" ht="13.5" customHeight="1">
      <c r="A63" s="315"/>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3"/>
    </row>
    <row r="64" spans="1:36" ht="13.5" customHeight="1">
      <c r="A64" s="315"/>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3"/>
    </row>
    <row r="65" spans="1:36" ht="13.5" customHeight="1">
      <c r="A65" s="315"/>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3"/>
    </row>
    <row r="66" spans="1:36" ht="13.5" customHeight="1" thickBot="1">
      <c r="A66" s="312"/>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0"/>
    </row>
    <row r="68" spans="7:36" s="305" customFormat="1" ht="17.25">
      <c r="G68" s="309" t="s">
        <v>690</v>
      </c>
      <c r="H68" s="309"/>
      <c r="I68" s="309"/>
      <c r="J68" s="309"/>
      <c r="K68" s="309"/>
      <c r="L68" s="309"/>
      <c r="M68" s="309"/>
      <c r="N68" s="309" t="s">
        <v>689</v>
      </c>
      <c r="O68" s="309"/>
      <c r="P68" s="309"/>
      <c r="Q68" s="309"/>
      <c r="R68" s="309"/>
      <c r="S68" s="309"/>
      <c r="T68" s="309"/>
      <c r="U68" s="308" t="s">
        <v>688</v>
      </c>
      <c r="V68" s="307"/>
      <c r="W68" s="307"/>
      <c r="X68" s="307"/>
      <c r="Y68" s="307"/>
      <c r="Z68" s="307"/>
      <c r="AA68" s="306"/>
      <c r="AB68" s="308" t="s">
        <v>687</v>
      </c>
      <c r="AC68" s="307"/>
      <c r="AD68" s="307"/>
      <c r="AE68" s="307"/>
      <c r="AF68" s="307"/>
      <c r="AG68" s="307"/>
      <c r="AH68" s="307"/>
      <c r="AI68" s="307"/>
      <c r="AJ68" s="306"/>
    </row>
    <row r="69" spans="7:36" ht="13.5" customHeight="1">
      <c r="G69" s="298" t="s">
        <v>686</v>
      </c>
      <c r="H69" s="298"/>
      <c r="I69" s="298"/>
      <c r="J69" s="298"/>
      <c r="K69" s="298"/>
      <c r="L69" s="298"/>
      <c r="M69" s="298"/>
      <c r="N69" s="298" t="s">
        <v>685</v>
      </c>
      <c r="O69" s="298"/>
      <c r="P69" s="298"/>
      <c r="Q69" s="298"/>
      <c r="R69" s="298"/>
      <c r="S69" s="298"/>
      <c r="T69" s="298"/>
      <c r="U69" s="304" t="s">
        <v>684</v>
      </c>
      <c r="V69" s="303"/>
      <c r="W69" s="303"/>
      <c r="X69" s="303"/>
      <c r="Y69" s="303"/>
      <c r="Z69" s="303"/>
      <c r="AA69" s="302"/>
      <c r="AB69" s="304" t="s">
        <v>683</v>
      </c>
      <c r="AC69" s="303"/>
      <c r="AD69" s="303"/>
      <c r="AE69" s="303"/>
      <c r="AF69" s="303"/>
      <c r="AG69" s="303"/>
      <c r="AH69" s="303"/>
      <c r="AI69" s="303"/>
      <c r="AJ69" s="302"/>
    </row>
    <row r="70" spans="7:36" ht="13.5" customHeight="1">
      <c r="G70" s="298"/>
      <c r="H70" s="298"/>
      <c r="I70" s="298"/>
      <c r="J70" s="298"/>
      <c r="K70" s="298"/>
      <c r="L70" s="298"/>
      <c r="M70" s="298"/>
      <c r="N70" s="298"/>
      <c r="O70" s="298"/>
      <c r="P70" s="298"/>
      <c r="Q70" s="298"/>
      <c r="R70" s="298"/>
      <c r="S70" s="298"/>
      <c r="T70" s="298"/>
      <c r="U70" s="301"/>
      <c r="V70" s="300"/>
      <c r="W70" s="300"/>
      <c r="X70" s="300"/>
      <c r="Y70" s="300"/>
      <c r="Z70" s="300"/>
      <c r="AA70" s="299"/>
      <c r="AB70" s="301"/>
      <c r="AC70" s="300"/>
      <c r="AD70" s="300"/>
      <c r="AE70" s="300"/>
      <c r="AF70" s="300"/>
      <c r="AG70" s="300"/>
      <c r="AH70" s="300"/>
      <c r="AI70" s="300"/>
      <c r="AJ70" s="299"/>
    </row>
    <row r="71" spans="7:36" ht="13.5" customHeight="1">
      <c r="G71" s="298"/>
      <c r="H71" s="298"/>
      <c r="I71" s="298"/>
      <c r="J71" s="298"/>
      <c r="K71" s="298"/>
      <c r="L71" s="298"/>
      <c r="M71" s="298"/>
      <c r="N71" s="298"/>
      <c r="O71" s="298"/>
      <c r="P71" s="298"/>
      <c r="Q71" s="298"/>
      <c r="R71" s="298"/>
      <c r="S71" s="298"/>
      <c r="T71" s="298"/>
      <c r="U71" s="297"/>
      <c r="V71" s="296"/>
      <c r="W71" s="296"/>
      <c r="X71" s="296"/>
      <c r="Y71" s="296"/>
      <c r="Z71" s="296"/>
      <c r="AA71" s="295"/>
      <c r="AB71" s="297"/>
      <c r="AC71" s="296"/>
      <c r="AD71" s="296"/>
      <c r="AE71" s="296"/>
      <c r="AF71" s="296"/>
      <c r="AG71" s="296"/>
      <c r="AH71" s="296"/>
      <c r="AI71" s="296"/>
      <c r="AJ71" s="295"/>
    </row>
  </sheetData>
  <sheetProtection/>
  <mergeCells count="252">
    <mergeCell ref="G68:M68"/>
    <mergeCell ref="G69:M71"/>
    <mergeCell ref="A1:F1"/>
    <mergeCell ref="G1:J1"/>
    <mergeCell ref="K1:L1"/>
    <mergeCell ref="A2:B2"/>
    <mergeCell ref="C2:N4"/>
    <mergeCell ref="L7:M7"/>
    <mergeCell ref="N7:O7"/>
    <mergeCell ref="N11:O11"/>
    <mergeCell ref="P2:Q2"/>
    <mergeCell ref="A4:B4"/>
    <mergeCell ref="O4:P4"/>
    <mergeCell ref="Q4:R4"/>
    <mergeCell ref="AC2:AD3"/>
    <mergeCell ref="AF2:AJ2"/>
    <mergeCell ref="A3:B3"/>
    <mergeCell ref="O3:P3"/>
    <mergeCell ref="Q3:R3"/>
    <mergeCell ref="S3:AA3"/>
    <mergeCell ref="AF3:AJ3"/>
    <mergeCell ref="AF4:AJ4"/>
    <mergeCell ref="A5:B5"/>
    <mergeCell ref="C5:I7"/>
    <mergeCell ref="L5:M5"/>
    <mergeCell ref="S5:T5"/>
    <mergeCell ref="A6:B6"/>
    <mergeCell ref="L6:M6"/>
    <mergeCell ref="N6:O6"/>
    <mergeCell ref="A7:B7"/>
    <mergeCell ref="S7:T7"/>
    <mergeCell ref="AA7:AE7"/>
    <mergeCell ref="S4:AA4"/>
    <mergeCell ref="AC4:AD4"/>
    <mergeCell ref="V10:X10"/>
    <mergeCell ref="L11:M11"/>
    <mergeCell ref="S6:T6"/>
    <mergeCell ref="V6:Z6"/>
    <mergeCell ref="AA6:AE6"/>
    <mergeCell ref="R8:S8"/>
    <mergeCell ref="AF6:AJ6"/>
    <mergeCell ref="AG8:AJ8"/>
    <mergeCell ref="B9:K9"/>
    <mergeCell ref="L9:O9"/>
    <mergeCell ref="R9:S9"/>
    <mergeCell ref="W9:AF9"/>
    <mergeCell ref="AG9:AJ9"/>
    <mergeCell ref="A8:C8"/>
    <mergeCell ref="L8:O8"/>
    <mergeCell ref="P8:P12"/>
    <mergeCell ref="R11:S11"/>
    <mergeCell ref="V11:W11"/>
    <mergeCell ref="X11:Y11"/>
    <mergeCell ref="R12:S12"/>
    <mergeCell ref="U8:U12"/>
    <mergeCell ref="V8:X8"/>
    <mergeCell ref="M10:O10"/>
    <mergeCell ref="R10:S10"/>
    <mergeCell ref="C13:J13"/>
    <mergeCell ref="AA13:AH13"/>
    <mergeCell ref="A14:B14"/>
    <mergeCell ref="C14:D14"/>
    <mergeCell ref="E14:F14"/>
    <mergeCell ref="G14:H14"/>
    <mergeCell ref="I14:J14"/>
    <mergeCell ref="R14:S14"/>
    <mergeCell ref="AA14:AB14"/>
    <mergeCell ref="AC14:AD14"/>
    <mergeCell ref="A15:B15"/>
    <mergeCell ref="C15:D15"/>
    <mergeCell ref="E15:F15"/>
    <mergeCell ref="G15:H15"/>
    <mergeCell ref="I15:J15"/>
    <mergeCell ref="AC15:AD15"/>
    <mergeCell ref="AE15:AF15"/>
    <mergeCell ref="AG15:AH15"/>
    <mergeCell ref="AI15:AJ15"/>
    <mergeCell ref="AE14:AF14"/>
    <mergeCell ref="AG14:AH14"/>
    <mergeCell ref="AI14:AJ14"/>
    <mergeCell ref="L16:P16"/>
    <mergeCell ref="U16:Y16"/>
    <mergeCell ref="L17:P17"/>
    <mergeCell ref="U17:Y17"/>
    <mergeCell ref="AA15:AB15"/>
    <mergeCell ref="L18:P18"/>
    <mergeCell ref="U18:Y18"/>
    <mergeCell ref="L19:P19"/>
    <mergeCell ref="U19:Y19"/>
    <mergeCell ref="L20:P20"/>
    <mergeCell ref="U20:Y20"/>
    <mergeCell ref="L21:P21"/>
    <mergeCell ref="U21:Y21"/>
    <mergeCell ref="L22:P22"/>
    <mergeCell ref="U22:Y22"/>
    <mergeCell ref="L23:P23"/>
    <mergeCell ref="U23:Y23"/>
    <mergeCell ref="Q24:T24"/>
    <mergeCell ref="L25:P25"/>
    <mergeCell ref="U25:Y25"/>
    <mergeCell ref="L26:P26"/>
    <mergeCell ref="U26:Y26"/>
    <mergeCell ref="L27:P27"/>
    <mergeCell ref="U27:Y27"/>
    <mergeCell ref="L28:P28"/>
    <mergeCell ref="U28:Y28"/>
    <mergeCell ref="L29:P29"/>
    <mergeCell ref="U29:Y29"/>
    <mergeCell ref="L30:P30"/>
    <mergeCell ref="U30:Y30"/>
    <mergeCell ref="U34:AA35"/>
    <mergeCell ref="AB34:AB35"/>
    <mergeCell ref="L31:P31"/>
    <mergeCell ref="U31:Y31"/>
    <mergeCell ref="L32:P32"/>
    <mergeCell ref="U32:Y32"/>
    <mergeCell ref="L33:P33"/>
    <mergeCell ref="R33:S33"/>
    <mergeCell ref="U33:Y33"/>
    <mergeCell ref="AC34:AI35"/>
    <mergeCell ref="R35:S35"/>
    <mergeCell ref="E36:I36"/>
    <mergeCell ref="M36:Q36"/>
    <mergeCell ref="W36:AA36"/>
    <mergeCell ref="AE36:AI36"/>
    <mergeCell ref="C34:I35"/>
    <mergeCell ref="J34:J35"/>
    <mergeCell ref="K34:Q35"/>
    <mergeCell ref="R34:S34"/>
    <mergeCell ref="E37:I37"/>
    <mergeCell ref="M37:Q37"/>
    <mergeCell ref="W37:AA37"/>
    <mergeCell ref="AE37:AI37"/>
    <mergeCell ref="E38:I38"/>
    <mergeCell ref="M38:Q38"/>
    <mergeCell ref="W38:AA38"/>
    <mergeCell ref="AE38:AI38"/>
    <mergeCell ref="E39:I39"/>
    <mergeCell ref="M39:Q39"/>
    <mergeCell ref="W39:AA39"/>
    <mergeCell ref="AE39:AI39"/>
    <mergeCell ref="E40:I40"/>
    <mergeCell ref="M40:Q40"/>
    <mergeCell ref="W40:AA40"/>
    <mergeCell ref="AE40:AI40"/>
    <mergeCell ref="A41:G41"/>
    <mergeCell ref="H41:I41"/>
    <mergeCell ref="J41:K41"/>
    <mergeCell ref="L41:M41"/>
    <mergeCell ref="N41:O41"/>
    <mergeCell ref="P41:Q41"/>
    <mergeCell ref="R41:S41"/>
    <mergeCell ref="T41:U41"/>
    <mergeCell ref="V41:W41"/>
    <mergeCell ref="X41:Y41"/>
    <mergeCell ref="Z41:AA41"/>
    <mergeCell ref="AB41:AC41"/>
    <mergeCell ref="AD41:AJ41"/>
    <mergeCell ref="H42:I42"/>
    <mergeCell ref="J42:K42"/>
    <mergeCell ref="L42:M42"/>
    <mergeCell ref="N42:O42"/>
    <mergeCell ref="P42:Q42"/>
    <mergeCell ref="T42:U42"/>
    <mergeCell ref="V42:W42"/>
    <mergeCell ref="X42:Y42"/>
    <mergeCell ref="Z42:AA42"/>
    <mergeCell ref="AB42:AC42"/>
    <mergeCell ref="H43:I43"/>
    <mergeCell ref="J43:K43"/>
    <mergeCell ref="L43:M43"/>
    <mergeCell ref="N43:O43"/>
    <mergeCell ref="P43:Q43"/>
    <mergeCell ref="T43:U43"/>
    <mergeCell ref="V43:W43"/>
    <mergeCell ref="X43:Y43"/>
    <mergeCell ref="Z43:AA43"/>
    <mergeCell ref="AB43:AC43"/>
    <mergeCell ref="H44:I44"/>
    <mergeCell ref="J44:K44"/>
    <mergeCell ref="L44:M44"/>
    <mergeCell ref="N44:O44"/>
    <mergeCell ref="P44:Q44"/>
    <mergeCell ref="T44:U44"/>
    <mergeCell ref="V44:W44"/>
    <mergeCell ref="X44:Y44"/>
    <mergeCell ref="Z44:AA44"/>
    <mergeCell ref="AB44:AC44"/>
    <mergeCell ref="H45:I45"/>
    <mergeCell ref="J45:K45"/>
    <mergeCell ref="L45:M45"/>
    <mergeCell ref="N45:O45"/>
    <mergeCell ref="P45:Q45"/>
    <mergeCell ref="T45:U45"/>
    <mergeCell ref="V45:W45"/>
    <mergeCell ref="X45:Y45"/>
    <mergeCell ref="Z45:AA45"/>
    <mergeCell ref="AB45:AC45"/>
    <mergeCell ref="H46:I46"/>
    <mergeCell ref="J46:K46"/>
    <mergeCell ref="L46:M46"/>
    <mergeCell ref="N46:O46"/>
    <mergeCell ref="P46:Q46"/>
    <mergeCell ref="T46:U46"/>
    <mergeCell ref="V46:W46"/>
    <mergeCell ref="X46:Y46"/>
    <mergeCell ref="Z46:AA46"/>
    <mergeCell ref="AB46:AC46"/>
    <mergeCell ref="A47:C47"/>
    <mergeCell ref="D47:E47"/>
    <mergeCell ref="F47:R47"/>
    <mergeCell ref="S47:U47"/>
    <mergeCell ref="V47:W47"/>
    <mergeCell ref="X47:AJ47"/>
    <mergeCell ref="D48:E48"/>
    <mergeCell ref="F48:R48"/>
    <mergeCell ref="V48:W48"/>
    <mergeCell ref="X48:AJ48"/>
    <mergeCell ref="D49:E49"/>
    <mergeCell ref="F49:R49"/>
    <mergeCell ref="V49:W49"/>
    <mergeCell ref="X49:AJ49"/>
    <mergeCell ref="D50:E50"/>
    <mergeCell ref="F50:R50"/>
    <mergeCell ref="V50:W50"/>
    <mergeCell ref="X50:AJ50"/>
    <mergeCell ref="U53:V53"/>
    <mergeCell ref="Y53:AA53"/>
    <mergeCell ref="D51:E51"/>
    <mergeCell ref="F51:R51"/>
    <mergeCell ref="V51:W51"/>
    <mergeCell ref="X51:AJ51"/>
    <mergeCell ref="AB68:AJ68"/>
    <mergeCell ref="D52:E52"/>
    <mergeCell ref="F52:R52"/>
    <mergeCell ref="V52:W52"/>
    <mergeCell ref="X52:AJ52"/>
    <mergeCell ref="AD53:AE53"/>
    <mergeCell ref="A55:D55"/>
    <mergeCell ref="F55:J55"/>
    <mergeCell ref="M55:Q55"/>
    <mergeCell ref="S55:AH55"/>
    <mergeCell ref="N69:T71"/>
    <mergeCell ref="U69:AA71"/>
    <mergeCell ref="AB69:AJ71"/>
    <mergeCell ref="A56:AJ66"/>
    <mergeCell ref="D53:F53"/>
    <mergeCell ref="H53:I53"/>
    <mergeCell ref="L53:N53"/>
    <mergeCell ref="Q53:R53"/>
    <mergeCell ref="N68:T68"/>
    <mergeCell ref="U68:AA68"/>
  </mergeCells>
  <printOptions horizontalCentered="1" verticalCentered="1"/>
  <pageMargins left="0" right="0" top="0" bottom="0" header="0.1968503937007874" footer="0.35433070866141736"/>
  <pageSetup fitToHeight="1" fitToWidth="1" orientation="portrait" paperSize="9" scale="65" r:id="rId2"/>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45"/>
  <sheetViews>
    <sheetView zoomScale="90" zoomScaleNormal="90" zoomScalePageLayoutView="0" workbookViewId="0" topLeftCell="A1">
      <selection activeCell="A1" sqref="A1:P1"/>
    </sheetView>
  </sheetViews>
  <sheetFormatPr defaultColWidth="9.140625" defaultRowHeight="15.75" customHeight="1"/>
  <cols>
    <col min="1" max="1" width="5.7109375" style="68" customWidth="1"/>
    <col min="2" max="2" width="18.7109375" style="68" bestFit="1" customWidth="1"/>
    <col min="3" max="5" width="13.7109375" style="68" customWidth="1"/>
    <col min="6" max="7" width="4.7109375" style="68" customWidth="1"/>
    <col min="8" max="8" width="13.7109375" style="68" customWidth="1"/>
    <col min="9" max="10" width="4.7109375" style="68" customWidth="1"/>
    <col min="11" max="16" width="13.7109375" style="68" customWidth="1"/>
    <col min="17" max="16384" width="9.28125" style="68" customWidth="1"/>
  </cols>
  <sheetData>
    <row r="1" spans="1:21" ht="19.5">
      <c r="A1" s="228" t="s">
        <v>331</v>
      </c>
      <c r="B1" s="228"/>
      <c r="C1" s="228"/>
      <c r="D1" s="228"/>
      <c r="E1" s="228"/>
      <c r="F1" s="228"/>
      <c r="G1" s="228"/>
      <c r="H1" s="228"/>
      <c r="I1" s="228"/>
      <c r="J1" s="228"/>
      <c r="K1" s="228"/>
      <c r="L1" s="228"/>
      <c r="M1" s="228"/>
      <c r="N1" s="228"/>
      <c r="O1" s="228"/>
      <c r="P1" s="228"/>
      <c r="Q1" s="67"/>
      <c r="R1" s="67"/>
      <c r="S1" s="67"/>
      <c r="T1" s="67"/>
      <c r="U1" s="67"/>
    </row>
    <row r="3" spans="2:21" ht="15.75" customHeight="1">
      <c r="B3" s="68" t="s">
        <v>190</v>
      </c>
      <c r="C3" s="68" t="s">
        <v>330</v>
      </c>
      <c r="G3" s="69" t="s">
        <v>223</v>
      </c>
      <c r="H3" s="69"/>
      <c r="Q3" s="70"/>
      <c r="R3" s="70"/>
      <c r="S3" s="70"/>
      <c r="T3" s="70"/>
      <c r="U3" s="70"/>
    </row>
    <row r="4" spans="7:21" ht="15.75" customHeight="1">
      <c r="G4" s="104" t="s">
        <v>662</v>
      </c>
      <c r="H4" s="104"/>
      <c r="Q4" s="70"/>
      <c r="R4" s="70"/>
      <c r="S4" s="70"/>
      <c r="T4" s="70"/>
      <c r="U4" s="70"/>
    </row>
    <row r="5" spans="2:21" ht="15.75" customHeight="1" thickBot="1">
      <c r="B5" s="68" t="s">
        <v>220</v>
      </c>
      <c r="Q5" s="70"/>
      <c r="R5" s="70"/>
      <c r="S5" s="70"/>
      <c r="T5" s="70"/>
      <c r="U5" s="70"/>
    </row>
    <row r="6" spans="1:21" ht="15.75" customHeight="1" thickTop="1">
      <c r="A6" s="71"/>
      <c r="B6" s="71"/>
      <c r="C6" s="72"/>
      <c r="D6" s="73"/>
      <c r="E6" s="74"/>
      <c r="F6" s="74"/>
      <c r="G6" s="75" t="s">
        <v>224</v>
      </c>
      <c r="H6" s="75"/>
      <c r="I6" s="74" t="s">
        <v>282</v>
      </c>
      <c r="J6" s="74"/>
      <c r="K6" s="74" t="s">
        <v>338</v>
      </c>
      <c r="L6" s="74"/>
      <c r="M6" s="74"/>
      <c r="N6" s="74"/>
      <c r="O6" s="74"/>
      <c r="P6" s="76"/>
      <c r="Q6" s="70"/>
      <c r="R6" s="70"/>
      <c r="S6" s="70"/>
      <c r="T6" s="70"/>
      <c r="U6" s="70"/>
    </row>
    <row r="7" spans="1:21" ht="15.75" customHeight="1">
      <c r="A7" s="71"/>
      <c r="B7" s="77" t="s">
        <v>339</v>
      </c>
      <c r="C7" s="78" t="s">
        <v>221</v>
      </c>
      <c r="D7" s="214" t="s">
        <v>342</v>
      </c>
      <c r="E7" s="215"/>
      <c r="F7" s="215"/>
      <c r="G7" s="215"/>
      <c r="H7" s="215"/>
      <c r="I7" s="215"/>
      <c r="J7" s="215"/>
      <c r="K7" s="215"/>
      <c r="L7" s="215"/>
      <c r="M7" s="215"/>
      <c r="N7" s="215"/>
      <c r="O7" s="215"/>
      <c r="P7" s="216"/>
      <c r="Q7" s="70"/>
      <c r="R7" s="70"/>
      <c r="S7" s="70"/>
      <c r="T7" s="70"/>
      <c r="U7" s="70"/>
    </row>
    <row r="8" spans="1:21" ht="15.75" customHeight="1">
      <c r="A8" s="71"/>
      <c r="B8" s="77" t="s">
        <v>350</v>
      </c>
      <c r="C8" s="79" t="s">
        <v>344</v>
      </c>
      <c r="D8" s="214" t="s">
        <v>333</v>
      </c>
      <c r="E8" s="215"/>
      <c r="F8" s="215"/>
      <c r="G8" s="215"/>
      <c r="H8" s="215"/>
      <c r="I8" s="215"/>
      <c r="J8" s="215"/>
      <c r="K8" s="215"/>
      <c r="L8" s="215"/>
      <c r="M8" s="215"/>
      <c r="N8" s="215"/>
      <c r="O8" s="215"/>
      <c r="P8" s="216"/>
      <c r="Q8" s="70"/>
      <c r="R8" s="70"/>
      <c r="S8" s="70"/>
      <c r="T8" s="70"/>
      <c r="U8" s="70"/>
    </row>
    <row r="9" spans="1:21" ht="14.25" customHeight="1">
      <c r="A9" s="71"/>
      <c r="B9" s="77" t="s">
        <v>351</v>
      </c>
      <c r="C9" s="80" t="s">
        <v>344</v>
      </c>
      <c r="D9" s="214" t="s">
        <v>334</v>
      </c>
      <c r="E9" s="215"/>
      <c r="F9" s="215"/>
      <c r="G9" s="215"/>
      <c r="H9" s="215"/>
      <c r="I9" s="215"/>
      <c r="J9" s="215"/>
      <c r="K9" s="215"/>
      <c r="L9" s="215"/>
      <c r="M9" s="215"/>
      <c r="N9" s="215"/>
      <c r="O9" s="215"/>
      <c r="P9" s="216"/>
      <c r="Q9" s="70"/>
      <c r="R9" s="70"/>
      <c r="S9" s="70"/>
      <c r="T9" s="70"/>
      <c r="U9" s="70"/>
    </row>
    <row r="10" spans="1:21" ht="13.5" customHeight="1">
      <c r="A10" s="217" t="s">
        <v>270</v>
      </c>
      <c r="B10" s="227" t="s">
        <v>352</v>
      </c>
      <c r="C10" s="222" t="s">
        <v>225</v>
      </c>
      <c r="D10" s="81"/>
      <c r="E10" s="82"/>
      <c r="F10" s="82"/>
      <c r="G10" s="223" t="s">
        <v>353</v>
      </c>
      <c r="H10" s="223"/>
      <c r="I10" s="223"/>
      <c r="J10" s="82"/>
      <c r="K10" s="82"/>
      <c r="L10" s="83"/>
      <c r="M10" s="84" t="s">
        <v>226</v>
      </c>
      <c r="N10" s="85" t="s">
        <v>227</v>
      </c>
      <c r="O10" s="85" t="s">
        <v>227</v>
      </c>
      <c r="P10" s="79" t="s">
        <v>228</v>
      </c>
      <c r="Q10" s="70"/>
      <c r="R10" s="70"/>
      <c r="S10" s="70"/>
      <c r="T10" s="70"/>
      <c r="U10" s="70"/>
    </row>
    <row r="11" spans="1:21" ht="13.5" customHeight="1">
      <c r="A11" s="217"/>
      <c r="B11" s="227"/>
      <c r="C11" s="222"/>
      <c r="D11" s="224" t="s">
        <v>672</v>
      </c>
      <c r="E11" s="201"/>
      <c r="F11" s="200">
        <v>0</v>
      </c>
      <c r="G11" s="88">
        <v>0</v>
      </c>
      <c r="H11" s="88" t="s">
        <v>674</v>
      </c>
      <c r="I11" s="88">
        <v>0</v>
      </c>
      <c r="J11" s="200">
        <v>2</v>
      </c>
      <c r="K11" s="201" t="s">
        <v>670</v>
      </c>
      <c r="L11" s="202"/>
      <c r="M11" s="208" t="s">
        <v>229</v>
      </c>
      <c r="N11" s="208" t="s">
        <v>229</v>
      </c>
      <c r="O11" s="208" t="s">
        <v>229</v>
      </c>
      <c r="P11" s="211" t="s">
        <v>229</v>
      </c>
      <c r="Q11" s="70"/>
      <c r="R11" s="70"/>
      <c r="S11" s="70"/>
      <c r="T11" s="70"/>
      <c r="U11" s="70"/>
    </row>
    <row r="12" spans="1:21" ht="13.5" customHeight="1">
      <c r="A12" s="217"/>
      <c r="B12" s="227"/>
      <c r="C12" s="222"/>
      <c r="D12" s="224"/>
      <c r="E12" s="201"/>
      <c r="F12" s="200"/>
      <c r="G12" s="88">
        <v>0</v>
      </c>
      <c r="H12" s="88" t="s">
        <v>675</v>
      </c>
      <c r="I12" s="88">
        <v>0</v>
      </c>
      <c r="J12" s="200"/>
      <c r="K12" s="201"/>
      <c r="L12" s="202"/>
      <c r="M12" s="209"/>
      <c r="N12" s="209"/>
      <c r="O12" s="209"/>
      <c r="P12" s="212"/>
      <c r="Q12" s="70"/>
      <c r="R12" s="70"/>
      <c r="S12" s="70"/>
      <c r="T12" s="70"/>
      <c r="U12" s="70"/>
    </row>
    <row r="13" spans="1:21" ht="13.5" customHeight="1">
      <c r="A13" s="217"/>
      <c r="B13" s="227"/>
      <c r="C13" s="222"/>
      <c r="D13" s="224"/>
      <c r="E13" s="201"/>
      <c r="F13" s="200"/>
      <c r="G13" s="88">
        <v>0</v>
      </c>
      <c r="H13" s="88" t="s">
        <v>676</v>
      </c>
      <c r="I13" s="88">
        <v>1</v>
      </c>
      <c r="J13" s="200"/>
      <c r="K13" s="201"/>
      <c r="L13" s="202"/>
      <c r="M13" s="209"/>
      <c r="N13" s="209"/>
      <c r="O13" s="209"/>
      <c r="P13" s="212"/>
      <c r="Q13" s="70"/>
      <c r="R13" s="70"/>
      <c r="S13" s="70"/>
      <c r="T13" s="70"/>
      <c r="U13" s="70"/>
    </row>
    <row r="14" spans="1:21" ht="13.5" customHeight="1">
      <c r="A14" s="217"/>
      <c r="B14" s="227"/>
      <c r="C14" s="222"/>
      <c r="D14" s="224"/>
      <c r="E14" s="201"/>
      <c r="F14" s="200"/>
      <c r="G14" s="88">
        <v>0</v>
      </c>
      <c r="H14" s="88" t="s">
        <v>677</v>
      </c>
      <c r="I14" s="88">
        <v>1</v>
      </c>
      <c r="J14" s="200"/>
      <c r="K14" s="201"/>
      <c r="L14" s="202"/>
      <c r="M14" s="209"/>
      <c r="N14" s="209"/>
      <c r="O14" s="209"/>
      <c r="P14" s="212"/>
      <c r="Q14" s="70"/>
      <c r="R14" s="70"/>
      <c r="S14" s="70"/>
      <c r="T14" s="70"/>
      <c r="U14" s="70"/>
    </row>
    <row r="15" spans="1:21" ht="14.25" customHeight="1">
      <c r="A15" s="218"/>
      <c r="B15" s="227"/>
      <c r="C15" s="222"/>
      <c r="D15" s="225"/>
      <c r="E15" s="203"/>
      <c r="F15" s="137"/>
      <c r="G15" s="138"/>
      <c r="H15" s="135" t="s">
        <v>678</v>
      </c>
      <c r="I15" s="138"/>
      <c r="J15" s="135"/>
      <c r="K15" s="203"/>
      <c r="L15" s="204"/>
      <c r="M15" s="210"/>
      <c r="N15" s="210"/>
      <c r="O15" s="210"/>
      <c r="P15" s="213"/>
      <c r="Q15" s="70"/>
      <c r="R15" s="70"/>
      <c r="S15" s="70"/>
      <c r="T15" s="70"/>
      <c r="U15" s="70"/>
    </row>
    <row r="16" spans="1:21" ht="14.25" customHeight="1">
      <c r="A16" s="226" t="s">
        <v>271</v>
      </c>
      <c r="B16" s="227" t="s">
        <v>354</v>
      </c>
      <c r="C16" s="222" t="s">
        <v>230</v>
      </c>
      <c r="D16" s="81"/>
      <c r="E16" s="82"/>
      <c r="F16" s="82"/>
      <c r="G16" s="223" t="s">
        <v>355</v>
      </c>
      <c r="H16" s="223"/>
      <c r="I16" s="223"/>
      <c r="J16" s="82"/>
      <c r="K16" s="82"/>
      <c r="L16" s="83"/>
      <c r="M16" s="85" t="s">
        <v>226</v>
      </c>
      <c r="N16" s="85" t="s">
        <v>227</v>
      </c>
      <c r="O16" s="85" t="s">
        <v>227</v>
      </c>
      <c r="P16" s="79" t="s">
        <v>228</v>
      </c>
      <c r="Q16" s="70"/>
      <c r="R16" s="70"/>
      <c r="S16" s="70"/>
      <c r="T16" s="70"/>
      <c r="U16" s="70"/>
    </row>
    <row r="17" spans="1:21" ht="14.25" customHeight="1">
      <c r="A17" s="217"/>
      <c r="B17" s="227"/>
      <c r="C17" s="222"/>
      <c r="D17" s="224" t="s">
        <v>671</v>
      </c>
      <c r="E17" s="201"/>
      <c r="F17" s="200">
        <v>4</v>
      </c>
      <c r="G17" s="88">
        <v>3</v>
      </c>
      <c r="H17" s="88" t="s">
        <v>674</v>
      </c>
      <c r="I17" s="88">
        <v>0</v>
      </c>
      <c r="J17" s="200">
        <v>2</v>
      </c>
      <c r="K17" s="201" t="s">
        <v>673</v>
      </c>
      <c r="L17" s="202"/>
      <c r="M17" s="208" t="s">
        <v>229</v>
      </c>
      <c r="N17" s="208" t="s">
        <v>229</v>
      </c>
      <c r="O17" s="208" t="s">
        <v>229</v>
      </c>
      <c r="P17" s="211" t="s">
        <v>229</v>
      </c>
      <c r="Q17" s="70"/>
      <c r="R17" s="70"/>
      <c r="S17" s="70"/>
      <c r="T17" s="70"/>
      <c r="U17" s="70"/>
    </row>
    <row r="18" spans="1:21" ht="14.25" customHeight="1">
      <c r="A18" s="217"/>
      <c r="B18" s="227"/>
      <c r="C18" s="222"/>
      <c r="D18" s="224"/>
      <c r="E18" s="201"/>
      <c r="F18" s="200"/>
      <c r="G18" s="88">
        <v>1</v>
      </c>
      <c r="H18" s="88" t="s">
        <v>675</v>
      </c>
      <c r="I18" s="88">
        <v>2</v>
      </c>
      <c r="J18" s="200"/>
      <c r="K18" s="201"/>
      <c r="L18" s="202"/>
      <c r="M18" s="209"/>
      <c r="N18" s="209"/>
      <c r="O18" s="209"/>
      <c r="P18" s="212"/>
      <c r="Q18" s="70"/>
      <c r="R18" s="70"/>
      <c r="S18" s="70"/>
      <c r="T18" s="70"/>
      <c r="U18" s="70"/>
    </row>
    <row r="19" spans="1:21" ht="14.25" customHeight="1">
      <c r="A19" s="217"/>
      <c r="B19" s="227"/>
      <c r="C19" s="222"/>
      <c r="D19" s="224"/>
      <c r="E19" s="201"/>
      <c r="F19" s="200"/>
      <c r="G19" s="88"/>
      <c r="H19" s="88" t="s">
        <v>676</v>
      </c>
      <c r="I19" s="88"/>
      <c r="J19" s="200"/>
      <c r="K19" s="201"/>
      <c r="L19" s="202"/>
      <c r="M19" s="209"/>
      <c r="N19" s="209"/>
      <c r="O19" s="209"/>
      <c r="P19" s="212"/>
      <c r="Q19" s="70"/>
      <c r="R19" s="70"/>
      <c r="S19" s="70"/>
      <c r="T19" s="70"/>
      <c r="U19" s="70"/>
    </row>
    <row r="20" spans="1:21" ht="14.25" customHeight="1">
      <c r="A20" s="217"/>
      <c r="B20" s="227"/>
      <c r="C20" s="222"/>
      <c r="D20" s="224"/>
      <c r="E20" s="201"/>
      <c r="F20" s="200"/>
      <c r="G20" s="88"/>
      <c r="H20" s="88" t="s">
        <v>677</v>
      </c>
      <c r="I20" s="88"/>
      <c r="J20" s="200"/>
      <c r="K20" s="201"/>
      <c r="L20" s="202"/>
      <c r="M20" s="209"/>
      <c r="N20" s="209"/>
      <c r="O20" s="209"/>
      <c r="P20" s="212"/>
      <c r="Q20" s="70"/>
      <c r="R20" s="70"/>
      <c r="S20" s="70"/>
      <c r="T20" s="70"/>
      <c r="U20" s="70"/>
    </row>
    <row r="21" spans="1:21" ht="14.25" customHeight="1">
      <c r="A21" s="218"/>
      <c r="B21" s="227"/>
      <c r="C21" s="222"/>
      <c r="D21" s="225"/>
      <c r="E21" s="203"/>
      <c r="F21" s="137"/>
      <c r="G21" s="138"/>
      <c r="H21" s="135" t="s">
        <v>678</v>
      </c>
      <c r="I21" s="138"/>
      <c r="J21" s="135"/>
      <c r="K21" s="203"/>
      <c r="L21" s="204"/>
      <c r="M21" s="210"/>
      <c r="N21" s="210"/>
      <c r="O21" s="210"/>
      <c r="P21" s="213"/>
      <c r="Q21" s="70"/>
      <c r="R21" s="70"/>
      <c r="S21" s="70"/>
      <c r="T21" s="70"/>
      <c r="U21" s="70"/>
    </row>
    <row r="22" spans="1:21" ht="15.75" customHeight="1" thickBot="1">
      <c r="A22" s="71"/>
      <c r="B22" s="71"/>
      <c r="C22" s="78" t="s">
        <v>222</v>
      </c>
      <c r="D22" s="197" t="s">
        <v>340</v>
      </c>
      <c r="E22" s="198"/>
      <c r="F22" s="198"/>
      <c r="G22" s="198"/>
      <c r="H22" s="198"/>
      <c r="I22" s="198"/>
      <c r="J22" s="198"/>
      <c r="K22" s="198"/>
      <c r="L22" s="198"/>
      <c r="M22" s="198"/>
      <c r="N22" s="198"/>
      <c r="O22" s="198"/>
      <c r="P22" s="199"/>
      <c r="Q22" s="70"/>
      <c r="R22" s="70"/>
      <c r="S22" s="70"/>
      <c r="T22" s="70"/>
      <c r="U22" s="70"/>
    </row>
    <row r="23" spans="17:21" ht="15.75" customHeight="1" thickTop="1">
      <c r="Q23" s="70"/>
      <c r="R23" s="70"/>
      <c r="S23" s="70"/>
      <c r="T23" s="70"/>
      <c r="U23" s="70"/>
    </row>
    <row r="24" spans="1:21" ht="15.75" customHeight="1">
      <c r="A24" s="86"/>
      <c r="B24" s="86"/>
      <c r="C24" s="86"/>
      <c r="D24" s="86"/>
      <c r="E24" s="86"/>
      <c r="F24" s="86"/>
      <c r="G24" s="86"/>
      <c r="H24" s="86"/>
      <c r="I24" s="86"/>
      <c r="J24" s="86"/>
      <c r="K24" s="86"/>
      <c r="L24" s="86"/>
      <c r="M24" s="86"/>
      <c r="N24" s="86"/>
      <c r="O24" s="86"/>
      <c r="P24" s="86"/>
      <c r="Q24" s="70"/>
      <c r="R24" s="70"/>
      <c r="S24" s="70"/>
      <c r="T24" s="70"/>
      <c r="U24" s="70"/>
    </row>
    <row r="25" spans="2:21" ht="15.75" customHeight="1">
      <c r="B25" s="68" t="s">
        <v>190</v>
      </c>
      <c r="C25" s="68" t="s">
        <v>332</v>
      </c>
      <c r="Q25" s="70"/>
      <c r="R25" s="70"/>
      <c r="S25" s="70"/>
      <c r="T25" s="70"/>
      <c r="U25" s="70"/>
    </row>
    <row r="26" spans="4:21" ht="15.75" customHeight="1">
      <c r="D26" s="69" t="s">
        <v>663</v>
      </c>
      <c r="G26" s="69"/>
      <c r="H26" s="69"/>
      <c r="Q26" s="70"/>
      <c r="R26" s="70"/>
      <c r="S26" s="70"/>
      <c r="T26" s="70"/>
      <c r="U26" s="70"/>
    </row>
    <row r="27" spans="4:21" ht="15.75" customHeight="1">
      <c r="D27" s="104" t="s">
        <v>664</v>
      </c>
      <c r="G27" s="69"/>
      <c r="H27" s="69"/>
      <c r="Q27" s="70"/>
      <c r="R27" s="70"/>
      <c r="S27" s="70"/>
      <c r="T27" s="70"/>
      <c r="U27" s="70"/>
    </row>
    <row r="28" spans="4:21" ht="15.75" customHeight="1">
      <c r="D28" s="104"/>
      <c r="G28" s="69"/>
      <c r="H28" s="69"/>
      <c r="Q28" s="70"/>
      <c r="R28" s="70"/>
      <c r="S28" s="70"/>
      <c r="T28" s="70"/>
      <c r="U28" s="70"/>
    </row>
    <row r="29" spans="2:21" ht="15.75" customHeight="1" thickBot="1">
      <c r="B29" s="68" t="s">
        <v>220</v>
      </c>
      <c r="Q29" s="70"/>
      <c r="R29" s="70"/>
      <c r="S29" s="70"/>
      <c r="T29" s="70"/>
      <c r="U29" s="70"/>
    </row>
    <row r="30" spans="1:21" ht="15.75" customHeight="1" thickTop="1">
      <c r="A30" s="71"/>
      <c r="B30" s="71"/>
      <c r="C30" s="72"/>
      <c r="D30" s="73"/>
      <c r="E30" s="74"/>
      <c r="F30" s="74"/>
      <c r="G30" s="75" t="s">
        <v>224</v>
      </c>
      <c r="H30" s="75"/>
      <c r="I30" s="74" t="s">
        <v>282</v>
      </c>
      <c r="J30" s="74"/>
      <c r="K30" s="74" t="s">
        <v>338</v>
      </c>
      <c r="L30" s="74"/>
      <c r="M30" s="74"/>
      <c r="N30" s="74"/>
      <c r="O30" s="74"/>
      <c r="P30" s="76"/>
      <c r="Q30" s="70"/>
      <c r="R30" s="70"/>
      <c r="S30" s="70"/>
      <c r="T30" s="70"/>
      <c r="U30" s="70"/>
    </row>
    <row r="31" spans="1:21" ht="15.75" customHeight="1">
      <c r="A31" s="71"/>
      <c r="B31" s="77" t="s">
        <v>341</v>
      </c>
      <c r="C31" s="78" t="s">
        <v>221</v>
      </c>
      <c r="D31" s="214" t="s">
        <v>342</v>
      </c>
      <c r="E31" s="215"/>
      <c r="F31" s="215"/>
      <c r="G31" s="215"/>
      <c r="H31" s="215"/>
      <c r="I31" s="215"/>
      <c r="J31" s="215"/>
      <c r="K31" s="215"/>
      <c r="L31" s="215"/>
      <c r="M31" s="215"/>
      <c r="N31" s="215"/>
      <c r="O31" s="215"/>
      <c r="P31" s="216"/>
      <c r="Q31" s="70"/>
      <c r="R31" s="70"/>
      <c r="S31" s="70"/>
      <c r="T31" s="70"/>
      <c r="U31" s="70"/>
    </row>
    <row r="32" spans="1:21" ht="15.75" customHeight="1">
      <c r="A32" s="92"/>
      <c r="B32" s="87" t="s">
        <v>343</v>
      </c>
      <c r="C32" s="80" t="s">
        <v>344</v>
      </c>
      <c r="D32" s="214" t="s">
        <v>679</v>
      </c>
      <c r="E32" s="215"/>
      <c r="F32" s="215"/>
      <c r="G32" s="215"/>
      <c r="H32" s="215"/>
      <c r="I32" s="215"/>
      <c r="J32" s="215"/>
      <c r="K32" s="215"/>
      <c r="L32" s="215"/>
      <c r="M32" s="215"/>
      <c r="N32" s="215"/>
      <c r="O32" s="215"/>
      <c r="P32" s="216"/>
      <c r="Q32" s="70"/>
      <c r="R32" s="70"/>
      <c r="S32" s="70"/>
      <c r="T32" s="70"/>
      <c r="U32" s="70"/>
    </row>
    <row r="33" spans="1:21" ht="15.75" customHeight="1">
      <c r="A33" s="217" t="s">
        <v>270</v>
      </c>
      <c r="B33" s="219" t="s">
        <v>345</v>
      </c>
      <c r="C33" s="222" t="s">
        <v>231</v>
      </c>
      <c r="D33" s="81"/>
      <c r="E33" s="82"/>
      <c r="F33" s="82"/>
      <c r="G33" s="223" t="s">
        <v>346</v>
      </c>
      <c r="H33" s="223"/>
      <c r="I33" s="223"/>
      <c r="J33" s="82"/>
      <c r="K33" s="82"/>
      <c r="L33" s="83"/>
      <c r="M33" s="84" t="s">
        <v>226</v>
      </c>
      <c r="N33" s="85" t="s">
        <v>227</v>
      </c>
      <c r="O33" s="85" t="s">
        <v>227</v>
      </c>
      <c r="P33" s="79" t="s">
        <v>228</v>
      </c>
      <c r="Q33" s="70"/>
      <c r="R33" s="70"/>
      <c r="S33" s="70"/>
      <c r="T33" s="70"/>
      <c r="U33" s="70"/>
    </row>
    <row r="34" spans="1:21" ht="15.75" customHeight="1">
      <c r="A34" s="217"/>
      <c r="B34" s="220"/>
      <c r="C34" s="222"/>
      <c r="D34" s="224" t="s">
        <v>600</v>
      </c>
      <c r="E34" s="201"/>
      <c r="F34" s="200">
        <v>0</v>
      </c>
      <c r="G34" s="88">
        <v>0</v>
      </c>
      <c r="H34" s="88" t="s">
        <v>674</v>
      </c>
      <c r="I34" s="88">
        <v>0</v>
      </c>
      <c r="J34" s="200">
        <v>1</v>
      </c>
      <c r="K34" s="201" t="s">
        <v>611</v>
      </c>
      <c r="L34" s="202"/>
      <c r="M34" s="205" t="s">
        <v>232</v>
      </c>
      <c r="N34" s="208" t="s">
        <v>229</v>
      </c>
      <c r="O34" s="208" t="s">
        <v>229</v>
      </c>
      <c r="P34" s="211" t="s">
        <v>229</v>
      </c>
      <c r="Q34" s="70"/>
      <c r="R34" s="70"/>
      <c r="S34" s="70"/>
      <c r="T34" s="70"/>
      <c r="U34" s="70"/>
    </row>
    <row r="35" spans="1:21" ht="15.75" customHeight="1">
      <c r="A35" s="217"/>
      <c r="B35" s="220"/>
      <c r="C35" s="222"/>
      <c r="D35" s="224"/>
      <c r="E35" s="201"/>
      <c r="F35" s="200"/>
      <c r="G35" s="88">
        <v>0</v>
      </c>
      <c r="H35" s="88" t="s">
        <v>675</v>
      </c>
      <c r="I35" s="88">
        <v>1</v>
      </c>
      <c r="J35" s="200"/>
      <c r="K35" s="201"/>
      <c r="L35" s="202"/>
      <c r="M35" s="206"/>
      <c r="N35" s="209"/>
      <c r="O35" s="209"/>
      <c r="P35" s="212"/>
      <c r="Q35" s="70"/>
      <c r="R35" s="70"/>
      <c r="S35" s="70"/>
      <c r="T35" s="70"/>
      <c r="U35" s="70"/>
    </row>
    <row r="36" spans="1:21" ht="15.75" customHeight="1">
      <c r="A36" s="217"/>
      <c r="B36" s="220"/>
      <c r="C36" s="222"/>
      <c r="D36" s="224"/>
      <c r="E36" s="201"/>
      <c r="F36" s="200"/>
      <c r="G36" s="88"/>
      <c r="H36" s="88" t="s">
        <v>676</v>
      </c>
      <c r="I36" s="88"/>
      <c r="J36" s="200"/>
      <c r="K36" s="201"/>
      <c r="L36" s="202"/>
      <c r="M36" s="206"/>
      <c r="N36" s="209"/>
      <c r="O36" s="209"/>
      <c r="P36" s="212"/>
      <c r="Q36" s="70"/>
      <c r="R36" s="70"/>
      <c r="S36" s="70"/>
      <c r="T36" s="70"/>
      <c r="U36" s="70"/>
    </row>
    <row r="37" spans="1:21" ht="15.75" customHeight="1">
      <c r="A37" s="217"/>
      <c r="B37" s="220"/>
      <c r="C37" s="222"/>
      <c r="D37" s="224"/>
      <c r="E37" s="201"/>
      <c r="F37" s="200"/>
      <c r="G37" s="88"/>
      <c r="H37" s="88" t="s">
        <v>677</v>
      </c>
      <c r="I37" s="88"/>
      <c r="J37" s="200"/>
      <c r="K37" s="201"/>
      <c r="L37" s="202"/>
      <c r="M37" s="206"/>
      <c r="N37" s="209"/>
      <c r="O37" s="209"/>
      <c r="P37" s="212"/>
      <c r="Q37" s="70"/>
      <c r="R37" s="70"/>
      <c r="S37" s="70"/>
      <c r="T37" s="70"/>
      <c r="U37" s="70"/>
    </row>
    <row r="38" spans="1:21" ht="19.5">
      <c r="A38" s="218"/>
      <c r="B38" s="221"/>
      <c r="C38" s="222"/>
      <c r="D38" s="225"/>
      <c r="E38" s="203"/>
      <c r="F38" s="137"/>
      <c r="G38" s="138"/>
      <c r="H38" s="135" t="s">
        <v>678</v>
      </c>
      <c r="I38" s="138"/>
      <c r="J38" s="135"/>
      <c r="K38" s="203"/>
      <c r="L38" s="204"/>
      <c r="M38" s="207"/>
      <c r="N38" s="210"/>
      <c r="O38" s="210"/>
      <c r="P38" s="213"/>
      <c r="Q38" s="70"/>
      <c r="R38" s="70"/>
      <c r="S38" s="70"/>
      <c r="T38" s="70"/>
      <c r="U38" s="70"/>
    </row>
    <row r="39" spans="1:21" ht="15.75" customHeight="1" thickBot="1">
      <c r="A39" s="71"/>
      <c r="B39" s="77" t="s">
        <v>347</v>
      </c>
      <c r="C39" s="78" t="s">
        <v>233</v>
      </c>
      <c r="D39" s="197" t="s">
        <v>348</v>
      </c>
      <c r="E39" s="198"/>
      <c r="F39" s="198"/>
      <c r="G39" s="198"/>
      <c r="H39" s="198"/>
      <c r="I39" s="198"/>
      <c r="J39" s="198"/>
      <c r="K39" s="198"/>
      <c r="L39" s="198"/>
      <c r="M39" s="198"/>
      <c r="N39" s="198"/>
      <c r="O39" s="198"/>
      <c r="P39" s="199"/>
      <c r="Q39" s="70"/>
      <c r="R39" s="70"/>
      <c r="S39" s="70"/>
      <c r="T39" s="70"/>
      <c r="U39" s="70"/>
    </row>
    <row r="40" spans="1:21" ht="15.75" customHeight="1" thickTop="1">
      <c r="A40" s="70"/>
      <c r="B40" s="70"/>
      <c r="C40" s="88"/>
      <c r="D40" s="88"/>
      <c r="E40" s="88"/>
      <c r="F40" s="88"/>
      <c r="G40" s="88"/>
      <c r="H40" s="88"/>
      <c r="I40" s="88"/>
      <c r="J40" s="88"/>
      <c r="K40" s="88"/>
      <c r="L40" s="88"/>
      <c r="M40" s="88"/>
      <c r="N40" s="88"/>
      <c r="O40" s="88"/>
      <c r="P40" s="88"/>
      <c r="Q40" s="70"/>
      <c r="R40" s="70"/>
      <c r="S40" s="70"/>
      <c r="T40" s="70"/>
      <c r="U40" s="70"/>
    </row>
    <row r="41" spans="1:16" ht="15.75" customHeight="1">
      <c r="A41" s="70" t="s">
        <v>234</v>
      </c>
      <c r="B41" s="70"/>
      <c r="C41" s="70"/>
      <c r="D41" s="70"/>
      <c r="E41" s="70"/>
      <c r="F41" s="70"/>
      <c r="G41" s="70"/>
      <c r="H41" s="70"/>
      <c r="I41" s="70"/>
      <c r="J41" s="70"/>
      <c r="K41" s="70"/>
      <c r="L41" s="70"/>
      <c r="M41" s="70"/>
      <c r="N41" s="70"/>
      <c r="O41" s="70"/>
      <c r="P41" s="70"/>
    </row>
    <row r="42" spans="1:16" ht="15.75" customHeight="1">
      <c r="A42" s="89" t="s">
        <v>349</v>
      </c>
      <c r="B42" s="89"/>
      <c r="C42" s="89"/>
      <c r="D42" s="89"/>
      <c r="E42" s="89"/>
      <c r="F42" s="89"/>
      <c r="G42" s="89"/>
      <c r="H42" s="89"/>
      <c r="I42" s="89"/>
      <c r="J42" s="89"/>
      <c r="K42" s="89"/>
      <c r="L42" s="89"/>
      <c r="M42" s="89"/>
      <c r="N42" s="89"/>
      <c r="O42" s="89"/>
      <c r="P42" s="89"/>
    </row>
    <row r="43" spans="2:16" s="90" customFormat="1" ht="22.5" customHeight="1">
      <c r="B43" s="68"/>
      <c r="C43" s="68"/>
      <c r="D43" s="68"/>
      <c r="E43" s="68"/>
      <c r="F43" s="68"/>
      <c r="G43" s="68"/>
      <c r="H43" s="68"/>
      <c r="I43" s="68"/>
      <c r="J43" s="68"/>
      <c r="K43" s="68"/>
      <c r="L43" s="68"/>
      <c r="M43" s="68"/>
      <c r="N43" s="68"/>
      <c r="O43" s="68"/>
      <c r="P43" s="68"/>
    </row>
    <row r="44" spans="2:17" s="90" customFormat="1" ht="22.5" customHeight="1">
      <c r="B44" s="68"/>
      <c r="C44" s="68"/>
      <c r="D44" s="68"/>
      <c r="E44" s="68"/>
      <c r="F44" s="68"/>
      <c r="G44" s="68"/>
      <c r="H44" s="68"/>
      <c r="I44" s="68"/>
      <c r="J44" s="68"/>
      <c r="K44" s="68"/>
      <c r="L44" s="68"/>
      <c r="M44" s="68"/>
      <c r="N44" s="68"/>
      <c r="O44" s="68"/>
      <c r="P44" s="68"/>
      <c r="Q44" s="91"/>
    </row>
    <row r="45" spans="2:16" s="90" customFormat="1" ht="22.5" customHeight="1">
      <c r="B45" s="68"/>
      <c r="C45" s="68"/>
      <c r="D45" s="68"/>
      <c r="E45" s="68"/>
      <c r="F45" s="68"/>
      <c r="G45" s="68"/>
      <c r="H45" s="68"/>
      <c r="I45" s="68"/>
      <c r="J45" s="68"/>
      <c r="K45" s="68"/>
      <c r="L45" s="68"/>
      <c r="M45" s="68"/>
      <c r="N45" s="68"/>
      <c r="O45" s="68"/>
      <c r="P45" s="68"/>
    </row>
  </sheetData>
  <sheetProtection/>
  <mergeCells count="44">
    <mergeCell ref="J11:J14"/>
    <mergeCell ref="A1:P1"/>
    <mergeCell ref="D7:P7"/>
    <mergeCell ref="D8:P8"/>
    <mergeCell ref="D9:P9"/>
    <mergeCell ref="A10:A15"/>
    <mergeCell ref="B10:B15"/>
    <mergeCell ref="C10:C15"/>
    <mergeCell ref="G10:I10"/>
    <mergeCell ref="D11:E15"/>
    <mergeCell ref="F11:F14"/>
    <mergeCell ref="K11:L15"/>
    <mergeCell ref="M11:M15"/>
    <mergeCell ref="N11:N15"/>
    <mergeCell ref="O11:O15"/>
    <mergeCell ref="P11:P15"/>
    <mergeCell ref="A16:A21"/>
    <mergeCell ref="B16:B21"/>
    <mergeCell ref="C16:C21"/>
    <mergeCell ref="G16:I16"/>
    <mergeCell ref="D17:E21"/>
    <mergeCell ref="F17:F20"/>
    <mergeCell ref="J17:J20"/>
    <mergeCell ref="K17:L21"/>
    <mergeCell ref="M17:M21"/>
    <mergeCell ref="N17:N21"/>
    <mergeCell ref="O17:O21"/>
    <mergeCell ref="P17:P21"/>
    <mergeCell ref="D22:P22"/>
    <mergeCell ref="D31:P31"/>
    <mergeCell ref="D32:P32"/>
    <mergeCell ref="A33:A38"/>
    <mergeCell ref="B33:B38"/>
    <mergeCell ref="C33:C38"/>
    <mergeCell ref="G33:I33"/>
    <mergeCell ref="D34:E38"/>
    <mergeCell ref="F34:F37"/>
    <mergeCell ref="D39:P39"/>
    <mergeCell ref="J34:J37"/>
    <mergeCell ref="K34:L38"/>
    <mergeCell ref="M34:M38"/>
    <mergeCell ref="N34:N38"/>
    <mergeCell ref="O34:O38"/>
    <mergeCell ref="P34:P38"/>
  </mergeCells>
  <printOptions horizontalCentered="1" verticalCentered="1"/>
  <pageMargins left="0" right="0"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O29"/>
  <sheetViews>
    <sheetView zoomScale="50" zoomScaleNormal="50" zoomScalePageLayoutView="0" workbookViewId="0" topLeftCell="A1">
      <selection activeCell="N17" sqref="N17:N19"/>
    </sheetView>
  </sheetViews>
  <sheetFormatPr defaultColWidth="9.140625" defaultRowHeight="12"/>
  <cols>
    <col min="1" max="1" width="26.421875" style="25" customWidth="1"/>
    <col min="2" max="2" width="53.140625" style="25" customWidth="1"/>
    <col min="3" max="3" width="7.421875" style="25" customWidth="1"/>
    <col min="4" max="4" width="7.7109375" style="25" bestFit="1" customWidth="1"/>
    <col min="5" max="5" width="7.421875" style="25" customWidth="1"/>
    <col min="6" max="6" width="53.140625" style="25" customWidth="1"/>
    <col min="7" max="7" width="14.140625" style="25" customWidth="1"/>
    <col min="8" max="8" width="4.8515625" style="25" customWidth="1"/>
    <col min="9" max="9" width="26.421875" style="25" customWidth="1"/>
    <col min="10" max="10" width="53.140625" style="25" customWidth="1"/>
    <col min="11" max="11" width="7.421875" style="25" customWidth="1"/>
    <col min="12" max="12" width="7.7109375" style="25" bestFit="1" customWidth="1"/>
    <col min="13" max="13" width="7.421875" style="25" customWidth="1"/>
    <col min="14" max="14" width="53.140625" style="25" customWidth="1"/>
    <col min="15" max="15" width="14.140625" style="25" customWidth="1"/>
    <col min="16" max="16384" width="9.28125" style="25" customWidth="1"/>
  </cols>
  <sheetData>
    <row r="1" spans="1:15" ht="33">
      <c r="A1" s="256" t="s">
        <v>328</v>
      </c>
      <c r="B1" s="256"/>
      <c r="C1" s="256"/>
      <c r="D1" s="256"/>
      <c r="E1" s="256"/>
      <c r="F1" s="256"/>
      <c r="G1" s="256"/>
      <c r="H1" s="256"/>
      <c r="I1" s="256"/>
      <c r="J1" s="256"/>
      <c r="K1" s="256"/>
      <c r="L1" s="256"/>
      <c r="M1" s="256"/>
      <c r="N1" s="256"/>
      <c r="O1" s="256"/>
    </row>
    <row r="2" spans="1:15" ht="33">
      <c r="A2" s="61"/>
      <c r="B2" s="61"/>
      <c r="C2" s="61"/>
      <c r="D2" s="61"/>
      <c r="E2" s="61"/>
      <c r="F2" s="61"/>
      <c r="G2" s="61"/>
      <c r="H2" s="61"/>
      <c r="I2" s="61"/>
      <c r="J2" s="61"/>
      <c r="K2" s="61"/>
      <c r="L2" s="61"/>
      <c r="M2" s="61"/>
      <c r="N2" s="61"/>
      <c r="O2" s="61"/>
    </row>
    <row r="3" spans="1:15" ht="33">
      <c r="A3" s="61"/>
      <c r="B3" s="26" t="s">
        <v>326</v>
      </c>
      <c r="D3" s="61"/>
      <c r="E3" s="93" t="s">
        <v>223</v>
      </c>
      <c r="F3" s="61"/>
      <c r="G3" s="61"/>
      <c r="H3" s="61"/>
      <c r="I3" s="36"/>
      <c r="O3" s="61"/>
    </row>
    <row r="4" spans="1:15" ht="33">
      <c r="A4" s="61"/>
      <c r="E4" s="103" t="s">
        <v>661</v>
      </c>
      <c r="G4" s="61"/>
      <c r="J4" s="37"/>
      <c r="L4" s="36"/>
      <c r="M4" s="38"/>
      <c r="N4" s="61"/>
      <c r="O4" s="61"/>
    </row>
    <row r="5" spans="1:15" ht="33">
      <c r="A5" s="61"/>
      <c r="B5" s="37" t="s">
        <v>155</v>
      </c>
      <c r="D5" s="36" t="s">
        <v>15</v>
      </c>
      <c r="E5" s="38"/>
      <c r="F5" s="61"/>
      <c r="G5" s="61"/>
      <c r="I5" s="36"/>
      <c r="J5" s="37"/>
      <c r="L5" s="36"/>
      <c r="M5" s="38"/>
      <c r="N5" s="61"/>
      <c r="O5" s="61"/>
    </row>
    <row r="6" spans="1:15" ht="37.5" customHeight="1">
      <c r="A6" s="61"/>
      <c r="B6" s="61"/>
      <c r="C6" s="61"/>
      <c r="D6" s="61"/>
      <c r="E6" s="61"/>
      <c r="F6" s="61"/>
      <c r="G6" s="61"/>
      <c r="H6" s="61"/>
      <c r="I6" s="61"/>
      <c r="O6" s="61"/>
    </row>
    <row r="8" spans="2:7" s="30" customFormat="1" ht="33">
      <c r="B8" s="62" t="s">
        <v>190</v>
      </c>
      <c r="C8" s="257" t="s">
        <v>329</v>
      </c>
      <c r="D8" s="257"/>
      <c r="E8" s="257"/>
      <c r="F8" s="257"/>
      <c r="G8" s="257"/>
    </row>
    <row r="10" spans="1:15" ht="21">
      <c r="A10" s="32" t="s">
        <v>191</v>
      </c>
      <c r="B10" s="33" t="s">
        <v>207</v>
      </c>
      <c r="C10" s="258" t="s">
        <v>205</v>
      </c>
      <c r="D10" s="258"/>
      <c r="E10" s="258"/>
      <c r="F10" s="258"/>
      <c r="G10" s="33" t="s">
        <v>192</v>
      </c>
      <c r="H10" s="35"/>
      <c r="I10" s="32" t="s">
        <v>191</v>
      </c>
      <c r="J10" s="33" t="s">
        <v>206</v>
      </c>
      <c r="K10" s="258" t="s">
        <v>205</v>
      </c>
      <c r="L10" s="258"/>
      <c r="M10" s="258"/>
      <c r="N10" s="258"/>
      <c r="O10" s="33" t="s">
        <v>192</v>
      </c>
    </row>
    <row r="11" spans="1:15" ht="18.75" customHeight="1">
      <c r="A11" s="255" t="s">
        <v>335</v>
      </c>
      <c r="B11" s="245" t="s">
        <v>85</v>
      </c>
      <c r="C11" s="248">
        <v>0</v>
      </c>
      <c r="D11" s="249" t="s">
        <v>193</v>
      </c>
      <c r="E11" s="248">
        <v>5</v>
      </c>
      <c r="F11" s="252" t="s">
        <v>680</v>
      </c>
      <c r="G11" s="240" t="s">
        <v>194</v>
      </c>
      <c r="H11" s="33"/>
      <c r="I11" s="255" t="s">
        <v>335</v>
      </c>
      <c r="J11" s="245" t="s">
        <v>681</v>
      </c>
      <c r="K11" s="248">
        <v>5</v>
      </c>
      <c r="L11" s="249" t="s">
        <v>193</v>
      </c>
      <c r="M11" s="248">
        <v>0</v>
      </c>
      <c r="N11" s="252" t="s">
        <v>112</v>
      </c>
      <c r="O11" s="240" t="s">
        <v>194</v>
      </c>
    </row>
    <row r="12" spans="1:15" ht="18.75" customHeight="1">
      <c r="A12" s="243"/>
      <c r="B12" s="246"/>
      <c r="C12" s="233"/>
      <c r="D12" s="250"/>
      <c r="E12" s="251"/>
      <c r="F12" s="253"/>
      <c r="G12" s="241"/>
      <c r="H12" s="33"/>
      <c r="I12" s="243"/>
      <c r="J12" s="246"/>
      <c r="K12" s="233"/>
      <c r="L12" s="250"/>
      <c r="M12" s="251"/>
      <c r="N12" s="253"/>
      <c r="O12" s="241"/>
    </row>
    <row r="13" spans="1:15" ht="21">
      <c r="A13" s="244"/>
      <c r="B13" s="247"/>
      <c r="C13" s="34"/>
      <c r="D13" s="34" t="s">
        <v>195</v>
      </c>
      <c r="E13" s="34"/>
      <c r="F13" s="254"/>
      <c r="G13" s="241"/>
      <c r="H13" s="33"/>
      <c r="I13" s="244"/>
      <c r="J13" s="247"/>
      <c r="K13" s="34"/>
      <c r="L13" s="34" t="s">
        <v>195</v>
      </c>
      <c r="M13" s="34"/>
      <c r="N13" s="254"/>
      <c r="O13" s="241"/>
    </row>
    <row r="14" spans="1:15" ht="18.75" customHeight="1">
      <c r="A14" s="242" t="s">
        <v>185</v>
      </c>
      <c r="B14" s="245" t="s">
        <v>84</v>
      </c>
      <c r="C14" s="248">
        <v>4</v>
      </c>
      <c r="D14" s="249" t="s">
        <v>193</v>
      </c>
      <c r="E14" s="248">
        <v>2</v>
      </c>
      <c r="F14" s="252" t="s">
        <v>145</v>
      </c>
      <c r="G14" s="240" t="s">
        <v>196</v>
      </c>
      <c r="H14" s="33"/>
      <c r="I14" s="242" t="s">
        <v>185</v>
      </c>
      <c r="J14" s="245" t="s">
        <v>61</v>
      </c>
      <c r="K14" s="248">
        <v>1</v>
      </c>
      <c r="L14" s="249" t="s">
        <v>193</v>
      </c>
      <c r="M14" s="248">
        <v>2</v>
      </c>
      <c r="N14" s="252" t="s">
        <v>96</v>
      </c>
      <c r="O14" s="240" t="s">
        <v>196</v>
      </c>
    </row>
    <row r="15" spans="1:15" ht="18.75" customHeight="1">
      <c r="A15" s="243"/>
      <c r="B15" s="246"/>
      <c r="C15" s="233"/>
      <c r="D15" s="250"/>
      <c r="E15" s="251"/>
      <c r="F15" s="253"/>
      <c r="G15" s="241"/>
      <c r="H15" s="33"/>
      <c r="I15" s="243"/>
      <c r="J15" s="246"/>
      <c r="K15" s="233"/>
      <c r="L15" s="250"/>
      <c r="M15" s="251"/>
      <c r="N15" s="253"/>
      <c r="O15" s="241"/>
    </row>
    <row r="16" spans="1:15" ht="21">
      <c r="A16" s="244"/>
      <c r="B16" s="247"/>
      <c r="C16" s="34"/>
      <c r="D16" s="34" t="s">
        <v>195</v>
      </c>
      <c r="E16" s="34"/>
      <c r="F16" s="254"/>
      <c r="G16" s="241"/>
      <c r="H16" s="33"/>
      <c r="I16" s="244"/>
      <c r="J16" s="247"/>
      <c r="K16" s="34"/>
      <c r="L16" s="34" t="s">
        <v>195</v>
      </c>
      <c r="M16" s="34"/>
      <c r="N16" s="254"/>
      <c r="O16" s="241"/>
    </row>
    <row r="17" spans="1:15" ht="18.75" customHeight="1">
      <c r="A17" s="242" t="s">
        <v>336</v>
      </c>
      <c r="B17" s="245" t="s">
        <v>52</v>
      </c>
      <c r="C17" s="248">
        <v>2</v>
      </c>
      <c r="D17" s="249" t="s">
        <v>193</v>
      </c>
      <c r="E17" s="248">
        <v>3</v>
      </c>
      <c r="F17" s="252" t="s">
        <v>117</v>
      </c>
      <c r="G17" s="240" t="s">
        <v>197</v>
      </c>
      <c r="H17" s="33"/>
      <c r="I17" s="242" t="s">
        <v>336</v>
      </c>
      <c r="J17" s="245" t="s">
        <v>63</v>
      </c>
      <c r="K17" s="248">
        <v>2</v>
      </c>
      <c r="L17" s="249" t="s">
        <v>193</v>
      </c>
      <c r="M17" s="248">
        <v>6</v>
      </c>
      <c r="N17" s="252" t="s">
        <v>682</v>
      </c>
      <c r="O17" s="240" t="s">
        <v>197</v>
      </c>
    </row>
    <row r="18" spans="1:15" ht="18.75" customHeight="1">
      <c r="A18" s="243"/>
      <c r="B18" s="246"/>
      <c r="C18" s="233"/>
      <c r="D18" s="250"/>
      <c r="E18" s="251"/>
      <c r="F18" s="253"/>
      <c r="G18" s="241"/>
      <c r="H18" s="33"/>
      <c r="I18" s="243"/>
      <c r="J18" s="246"/>
      <c r="K18" s="233"/>
      <c r="L18" s="250"/>
      <c r="M18" s="251"/>
      <c r="N18" s="253"/>
      <c r="O18" s="241"/>
    </row>
    <row r="19" spans="1:15" ht="21">
      <c r="A19" s="244"/>
      <c r="B19" s="247"/>
      <c r="C19" s="34"/>
      <c r="D19" s="34" t="s">
        <v>195</v>
      </c>
      <c r="E19" s="34"/>
      <c r="F19" s="254"/>
      <c r="G19" s="241"/>
      <c r="H19" s="33"/>
      <c r="I19" s="244"/>
      <c r="J19" s="247"/>
      <c r="K19" s="34"/>
      <c r="L19" s="34" t="s">
        <v>195</v>
      </c>
      <c r="M19" s="34"/>
      <c r="N19" s="254"/>
      <c r="O19" s="241"/>
    </row>
    <row r="20" spans="1:15" ht="18.75" customHeight="1">
      <c r="A20" s="242" t="s">
        <v>187</v>
      </c>
      <c r="B20" s="245" t="s">
        <v>135</v>
      </c>
      <c r="C20" s="248">
        <v>0</v>
      </c>
      <c r="D20" s="249" t="s">
        <v>193</v>
      </c>
      <c r="E20" s="248">
        <v>4</v>
      </c>
      <c r="F20" s="252" t="s">
        <v>670</v>
      </c>
      <c r="G20" s="240" t="s">
        <v>199</v>
      </c>
      <c r="H20" s="33"/>
      <c r="I20" s="242" t="s">
        <v>187</v>
      </c>
      <c r="J20" s="245" t="s">
        <v>92</v>
      </c>
      <c r="K20" s="248">
        <v>1</v>
      </c>
      <c r="L20" s="249" t="s">
        <v>193</v>
      </c>
      <c r="M20" s="248">
        <v>1</v>
      </c>
      <c r="N20" s="252" t="s">
        <v>57</v>
      </c>
      <c r="O20" s="240" t="s">
        <v>199</v>
      </c>
    </row>
    <row r="21" spans="1:15" ht="18.75" customHeight="1">
      <c r="A21" s="243"/>
      <c r="B21" s="246"/>
      <c r="C21" s="233"/>
      <c r="D21" s="250"/>
      <c r="E21" s="251"/>
      <c r="F21" s="253"/>
      <c r="G21" s="241"/>
      <c r="H21" s="33"/>
      <c r="I21" s="243"/>
      <c r="J21" s="246"/>
      <c r="K21" s="233"/>
      <c r="L21" s="250"/>
      <c r="M21" s="251"/>
      <c r="N21" s="253"/>
      <c r="O21" s="241"/>
    </row>
    <row r="22" spans="1:15" ht="21">
      <c r="A22" s="244"/>
      <c r="B22" s="247"/>
      <c r="C22" s="34"/>
      <c r="D22" s="34" t="s">
        <v>195</v>
      </c>
      <c r="E22" s="34"/>
      <c r="F22" s="254"/>
      <c r="G22" s="241"/>
      <c r="H22" s="33"/>
      <c r="I22" s="244"/>
      <c r="J22" s="247"/>
      <c r="K22" s="34">
        <v>3</v>
      </c>
      <c r="L22" s="34" t="s">
        <v>195</v>
      </c>
      <c r="M22" s="34">
        <v>1</v>
      </c>
      <c r="N22" s="254"/>
      <c r="O22" s="241"/>
    </row>
    <row r="23" spans="1:15" ht="18.75" customHeight="1">
      <c r="A23" s="242" t="s">
        <v>337</v>
      </c>
      <c r="B23" s="229" t="str">
        <f>IF(C11="","①勝ち",IF(C11&gt;E11,B11,IF(C11&lt;E11,F11,IF(C13&gt;E13,B11,IF(C13&lt;E13,F11)))))</f>
        <v>スマイス・セレソン</v>
      </c>
      <c r="C23" s="232">
        <v>4</v>
      </c>
      <c r="D23" s="234" t="s">
        <v>193</v>
      </c>
      <c r="E23" s="232">
        <v>1</v>
      </c>
      <c r="F23" s="237" t="str">
        <f>IF(C14="","②勝ち",IF(C14&gt;E14,B14,IF(C14&lt;E14,F14,IF(C16&gt;E16,B14,IF(C16&lt;E16,F14)))))</f>
        <v>ＫＩＮＧＳ　ＦＯＯＴＢＡＬＬＣＬＵＢ　Ｕ－１２</v>
      </c>
      <c r="G23" s="240" t="s">
        <v>200</v>
      </c>
      <c r="H23" s="33"/>
      <c r="I23" s="242" t="s">
        <v>337</v>
      </c>
      <c r="J23" s="229" t="str">
        <f>IF(K11="","①勝ち",IF(K11&gt;M11,J11,IF(K11&lt;M11,N11,IF(K13&gt;M13,J11,IF(K13&lt;M13,N11)))))</f>
        <v>東陽フットボールクラブ</v>
      </c>
      <c r="K23" s="232">
        <v>1</v>
      </c>
      <c r="L23" s="234" t="s">
        <v>193</v>
      </c>
      <c r="M23" s="232">
        <v>1</v>
      </c>
      <c r="N23" s="237" t="str">
        <f>IF(K14="","②勝ち",IF(K14&gt;M14,J14,IF(K14&lt;M14,N14,IF(K16&gt;M16,J14,IF(K16&lt;M16,N14)))))</f>
        <v>戸次ＳＳＳ</v>
      </c>
      <c r="O23" s="240" t="s">
        <v>200</v>
      </c>
    </row>
    <row r="24" spans="1:15" ht="18.75" customHeight="1">
      <c r="A24" s="243"/>
      <c r="B24" s="230"/>
      <c r="C24" s="233"/>
      <c r="D24" s="235"/>
      <c r="E24" s="236"/>
      <c r="F24" s="238"/>
      <c r="G24" s="241"/>
      <c r="H24" s="33"/>
      <c r="I24" s="243"/>
      <c r="J24" s="230"/>
      <c r="K24" s="233"/>
      <c r="L24" s="235"/>
      <c r="M24" s="236"/>
      <c r="N24" s="238"/>
      <c r="O24" s="241"/>
    </row>
    <row r="25" spans="1:15" ht="21">
      <c r="A25" s="244"/>
      <c r="B25" s="231"/>
      <c r="C25" s="58"/>
      <c r="D25" s="58" t="s">
        <v>195</v>
      </c>
      <c r="E25" s="58"/>
      <c r="F25" s="239"/>
      <c r="G25" s="241"/>
      <c r="H25" s="33"/>
      <c r="I25" s="244"/>
      <c r="J25" s="231"/>
      <c r="K25" s="58">
        <v>3</v>
      </c>
      <c r="L25" s="58" t="s">
        <v>195</v>
      </c>
      <c r="M25" s="58">
        <v>1</v>
      </c>
      <c r="N25" s="239"/>
      <c r="O25" s="241"/>
    </row>
    <row r="26" spans="1:15" ht="18.75" customHeight="1">
      <c r="A26" s="242" t="s">
        <v>189</v>
      </c>
      <c r="B26" s="229" t="str">
        <f>IF(C17="","③勝ち",IF(C17&gt;E17,B17,IF(C17&lt;E17,F17,IF(C19&gt;E19,B17,IF(C19&lt;E19,F17)))))</f>
        <v>下毛ＦＣ</v>
      </c>
      <c r="C26" s="232">
        <v>0</v>
      </c>
      <c r="D26" s="234" t="s">
        <v>193</v>
      </c>
      <c r="E26" s="232">
        <v>2</v>
      </c>
      <c r="F26" s="237" t="str">
        <f>IF(C20="","④勝ち",IF(C20&gt;E20,B20,IF(C20&lt;E20,F20,IF(C22&gt;E22,B20,IF(C22&lt;E22,F20)))))</f>
        <v>カティオーラフットボールクラブＵ－１２</v>
      </c>
      <c r="G26" s="240" t="s">
        <v>198</v>
      </c>
      <c r="I26" s="242" t="s">
        <v>189</v>
      </c>
      <c r="J26" s="229" t="str">
        <f>IF(K17="","③勝ち",IF(K17&gt;M17,J17,IF(K17&lt;M17,N17,IF(K19&gt;M19,J17,IF(K19&lt;M19,N17)))))</f>
        <v>津久見サッカースポーツ少年団</v>
      </c>
      <c r="K26" s="232">
        <v>2</v>
      </c>
      <c r="L26" s="234" t="s">
        <v>193</v>
      </c>
      <c r="M26" s="232">
        <v>1</v>
      </c>
      <c r="N26" s="237" t="str">
        <f>IF(K20="","④勝ち",IF(K20&gt;M20,J20,IF(K20&lt;M20,N20,IF(K22&gt;M22,J20,IF(K22&lt;M22,N20)))))</f>
        <v>ドリームキッズサッカークラブ</v>
      </c>
      <c r="O26" s="240" t="s">
        <v>198</v>
      </c>
    </row>
    <row r="27" spans="1:15" ht="18.75" customHeight="1">
      <c r="A27" s="243"/>
      <c r="B27" s="230"/>
      <c r="C27" s="233"/>
      <c r="D27" s="235"/>
      <c r="E27" s="236"/>
      <c r="F27" s="238"/>
      <c r="G27" s="241"/>
      <c r="I27" s="243"/>
      <c r="J27" s="230"/>
      <c r="K27" s="233"/>
      <c r="L27" s="235"/>
      <c r="M27" s="236"/>
      <c r="N27" s="238"/>
      <c r="O27" s="241"/>
    </row>
    <row r="28" spans="1:15" ht="21">
      <c r="A28" s="244"/>
      <c r="B28" s="231"/>
      <c r="C28" s="58"/>
      <c r="D28" s="58" t="s">
        <v>195</v>
      </c>
      <c r="E28" s="58"/>
      <c r="F28" s="239"/>
      <c r="G28" s="241"/>
      <c r="I28" s="244"/>
      <c r="J28" s="231"/>
      <c r="K28" s="58"/>
      <c r="L28" s="58" t="s">
        <v>195</v>
      </c>
      <c r="M28" s="58"/>
      <c r="N28" s="239"/>
      <c r="O28" s="241"/>
    </row>
    <row r="29" spans="1:15" ht="21">
      <c r="A29" s="33"/>
      <c r="B29" s="33"/>
      <c r="C29" s="33"/>
      <c r="D29" s="33"/>
      <c r="E29" s="33"/>
      <c r="F29" s="33"/>
      <c r="G29" s="33"/>
      <c r="I29" s="33"/>
      <c r="J29" s="33"/>
      <c r="K29" s="33"/>
      <c r="L29" s="33"/>
      <c r="M29" s="33"/>
      <c r="N29" s="33"/>
      <c r="O29" s="33"/>
    </row>
  </sheetData>
  <sheetProtection/>
  <mergeCells count="88">
    <mergeCell ref="A1:O1"/>
    <mergeCell ref="C8:G8"/>
    <mergeCell ref="C10:F10"/>
    <mergeCell ref="K10:N10"/>
    <mergeCell ref="A11:A13"/>
    <mergeCell ref="B11:B13"/>
    <mergeCell ref="C11:C12"/>
    <mergeCell ref="D11:D12"/>
    <mergeCell ref="E11:E12"/>
    <mergeCell ref="F11:F13"/>
    <mergeCell ref="G11:G13"/>
    <mergeCell ref="I11:I13"/>
    <mergeCell ref="J11:J13"/>
    <mergeCell ref="K11:K12"/>
    <mergeCell ref="L11:L12"/>
    <mergeCell ref="M11:M12"/>
    <mergeCell ref="N11:N13"/>
    <mergeCell ref="O11:O13"/>
    <mergeCell ref="A14:A16"/>
    <mergeCell ref="B14:B16"/>
    <mergeCell ref="C14:C15"/>
    <mergeCell ref="D14:D15"/>
    <mergeCell ref="E14:E15"/>
    <mergeCell ref="F14:F16"/>
    <mergeCell ref="G14:G16"/>
    <mergeCell ref="I14:I16"/>
    <mergeCell ref="J14:J16"/>
    <mergeCell ref="K14:K15"/>
    <mergeCell ref="L14:L15"/>
    <mergeCell ref="M14:M15"/>
    <mergeCell ref="N14:N16"/>
    <mergeCell ref="O14:O16"/>
    <mergeCell ref="A17:A19"/>
    <mergeCell ref="B17:B19"/>
    <mergeCell ref="C17:C18"/>
    <mergeCell ref="D17:D18"/>
    <mergeCell ref="E17:E18"/>
    <mergeCell ref="F17:F19"/>
    <mergeCell ref="G17:G19"/>
    <mergeCell ref="I17:I19"/>
    <mergeCell ref="J17:J19"/>
    <mergeCell ref="K17:K18"/>
    <mergeCell ref="L17:L18"/>
    <mergeCell ref="M17:M18"/>
    <mergeCell ref="N17:N19"/>
    <mergeCell ref="O17:O19"/>
    <mergeCell ref="A20:A22"/>
    <mergeCell ref="B20:B22"/>
    <mergeCell ref="C20:C21"/>
    <mergeCell ref="D20:D21"/>
    <mergeCell ref="E20:E21"/>
    <mergeCell ref="F20:F22"/>
    <mergeCell ref="G20:G22"/>
    <mergeCell ref="I20:I22"/>
    <mergeCell ref="J20:J22"/>
    <mergeCell ref="K20:K21"/>
    <mergeCell ref="L20:L21"/>
    <mergeCell ref="M20:M21"/>
    <mergeCell ref="N20:N22"/>
    <mergeCell ref="O20:O22"/>
    <mergeCell ref="A23:A25"/>
    <mergeCell ref="B23:B25"/>
    <mergeCell ref="C23:C24"/>
    <mergeCell ref="D23:D24"/>
    <mergeCell ref="E23:E24"/>
    <mergeCell ref="F23:F25"/>
    <mergeCell ref="G23:G25"/>
    <mergeCell ref="I23:I25"/>
    <mergeCell ref="J23:J25"/>
    <mergeCell ref="K23:K24"/>
    <mergeCell ref="L23:L24"/>
    <mergeCell ref="M23:M24"/>
    <mergeCell ref="N23:N25"/>
    <mergeCell ref="O23:O25"/>
    <mergeCell ref="A26:A28"/>
    <mergeCell ref="B26:B28"/>
    <mergeCell ref="C26:C27"/>
    <mergeCell ref="D26:D27"/>
    <mergeCell ref="E26:E27"/>
    <mergeCell ref="F26:F28"/>
    <mergeCell ref="G26:G28"/>
    <mergeCell ref="I26:I28"/>
    <mergeCell ref="J26:J28"/>
    <mergeCell ref="K26:K27"/>
    <mergeCell ref="L26:L27"/>
    <mergeCell ref="M26:M27"/>
    <mergeCell ref="N26:N28"/>
    <mergeCell ref="O26:O28"/>
  </mergeCells>
  <printOptions horizontalCentered="1" verticalCentered="1"/>
  <pageMargins left="0" right="0" top="0" bottom="0" header="0.5118110236220472" footer="0.5118110236220472"/>
  <pageSetup fitToHeight="1" fitToWidth="1"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O94"/>
  <sheetViews>
    <sheetView zoomScale="50" zoomScaleNormal="50" zoomScalePageLayoutView="0" workbookViewId="0" topLeftCell="A1">
      <selection activeCell="A1" sqref="A1:O1"/>
    </sheetView>
  </sheetViews>
  <sheetFormatPr defaultColWidth="9.140625" defaultRowHeight="12"/>
  <cols>
    <col min="1" max="1" width="26.421875" style="25" customWidth="1"/>
    <col min="2" max="2" width="53.140625" style="25" customWidth="1"/>
    <col min="3" max="3" width="7.421875" style="25" customWidth="1"/>
    <col min="4" max="4" width="7.7109375" style="25" bestFit="1" customWidth="1"/>
    <col min="5" max="5" width="7.421875" style="25" customWidth="1"/>
    <col min="6" max="6" width="53.140625" style="25" customWidth="1"/>
    <col min="7" max="7" width="14.140625" style="25" customWidth="1"/>
    <col min="8" max="8" width="4.8515625" style="25" customWidth="1"/>
    <col min="9" max="9" width="26.421875" style="25" customWidth="1"/>
    <col min="10" max="10" width="53.140625" style="25" customWidth="1"/>
    <col min="11" max="11" width="7.421875" style="25" customWidth="1"/>
    <col min="12" max="12" width="7.7109375" style="25" bestFit="1" customWidth="1"/>
    <col min="13" max="13" width="7.421875" style="25" customWidth="1"/>
    <col min="14" max="14" width="53.140625" style="25" customWidth="1"/>
    <col min="15" max="15" width="14.140625" style="25" customWidth="1"/>
    <col min="16" max="16384" width="9.28125" style="25" customWidth="1"/>
  </cols>
  <sheetData>
    <row r="1" spans="1:15" ht="33">
      <c r="A1" s="256" t="s">
        <v>327</v>
      </c>
      <c r="B1" s="259"/>
      <c r="C1" s="259"/>
      <c r="D1" s="259"/>
      <c r="E1" s="259"/>
      <c r="F1" s="259"/>
      <c r="G1" s="259"/>
      <c r="H1" s="259"/>
      <c r="I1" s="259"/>
      <c r="J1" s="259"/>
      <c r="K1" s="259"/>
      <c r="L1" s="259"/>
      <c r="M1" s="259"/>
      <c r="N1" s="259"/>
      <c r="O1" s="259"/>
    </row>
    <row r="2" spans="1:15" ht="33">
      <c r="A2" s="24"/>
      <c r="B2" s="24"/>
      <c r="C2" s="24"/>
      <c r="D2" s="24"/>
      <c r="E2" s="24"/>
      <c r="F2" s="24"/>
      <c r="G2" s="24"/>
      <c r="H2" s="24"/>
      <c r="I2" s="24"/>
      <c r="J2" s="24"/>
      <c r="K2" s="24"/>
      <c r="L2" s="24"/>
      <c r="M2" s="24"/>
      <c r="N2" s="24"/>
      <c r="O2" s="24"/>
    </row>
    <row r="3" spans="1:15" ht="33">
      <c r="A3" s="24"/>
      <c r="B3" s="26" t="s">
        <v>307</v>
      </c>
      <c r="D3" s="24"/>
      <c r="E3" s="93" t="s">
        <v>223</v>
      </c>
      <c r="F3" s="24"/>
      <c r="G3" s="24"/>
      <c r="H3" s="24"/>
      <c r="I3" s="36"/>
      <c r="O3" s="24"/>
    </row>
    <row r="4" spans="1:5" ht="33">
      <c r="A4" s="24"/>
      <c r="E4" s="103" t="s">
        <v>661</v>
      </c>
    </row>
    <row r="5" spans="1:14" ht="33">
      <c r="A5" s="24"/>
      <c r="B5" s="28" t="s">
        <v>176</v>
      </c>
      <c r="D5" s="27" t="s">
        <v>312</v>
      </c>
      <c r="E5" s="24"/>
      <c r="F5" s="24"/>
      <c r="G5" s="24"/>
      <c r="I5" s="27"/>
      <c r="J5" s="28" t="s">
        <v>179</v>
      </c>
      <c r="L5" s="27" t="s">
        <v>201</v>
      </c>
      <c r="M5" s="29"/>
      <c r="N5" s="24"/>
    </row>
    <row r="6" spans="1:12" ht="33">
      <c r="A6" s="24"/>
      <c r="B6" s="28" t="s">
        <v>177</v>
      </c>
      <c r="D6" s="27" t="s">
        <v>313</v>
      </c>
      <c r="E6" s="29"/>
      <c r="F6" s="24"/>
      <c r="G6" s="24"/>
      <c r="I6" s="27"/>
      <c r="J6" s="28" t="s">
        <v>315</v>
      </c>
      <c r="L6" s="27" t="s">
        <v>317</v>
      </c>
    </row>
    <row r="7" spans="1:12" ht="33">
      <c r="A7" s="24"/>
      <c r="B7" s="28" t="s">
        <v>178</v>
      </c>
      <c r="D7" s="27" t="s">
        <v>376</v>
      </c>
      <c r="E7" s="29"/>
      <c r="F7" s="24"/>
      <c r="G7" s="24"/>
      <c r="I7" s="27"/>
      <c r="J7" s="28" t="s">
        <v>180</v>
      </c>
      <c r="L7" s="27" t="s">
        <v>320</v>
      </c>
    </row>
    <row r="8" spans="1:15" ht="33">
      <c r="A8" s="24"/>
      <c r="B8" s="28" t="s">
        <v>308</v>
      </c>
      <c r="D8" s="27" t="s">
        <v>322</v>
      </c>
      <c r="E8" s="29"/>
      <c r="F8" s="24"/>
      <c r="G8" s="24"/>
      <c r="I8" s="27"/>
      <c r="J8" s="28" t="s">
        <v>181</v>
      </c>
      <c r="L8" s="27" t="s">
        <v>325</v>
      </c>
      <c r="M8" s="30"/>
      <c r="N8" s="30"/>
      <c r="O8" s="24"/>
    </row>
    <row r="9" spans="1:15" ht="33">
      <c r="A9" s="24"/>
      <c r="B9" s="37"/>
      <c r="D9" s="36"/>
      <c r="E9" s="38"/>
      <c r="F9" s="38"/>
      <c r="G9" s="38"/>
      <c r="H9" s="38"/>
      <c r="I9" s="38"/>
      <c r="J9" s="37"/>
      <c r="L9" s="36"/>
      <c r="M9" s="38"/>
      <c r="N9" s="38"/>
      <c r="O9" s="24"/>
    </row>
    <row r="11" spans="2:7" s="30" customFormat="1" ht="33">
      <c r="B11" s="31" t="s">
        <v>190</v>
      </c>
      <c r="C11" s="257" t="s">
        <v>310</v>
      </c>
      <c r="D11" s="257"/>
      <c r="E11" s="257"/>
      <c r="F11" s="257"/>
      <c r="G11" s="257"/>
    </row>
    <row r="13" spans="1:15" ht="21">
      <c r="A13" s="32" t="s">
        <v>191</v>
      </c>
      <c r="B13" s="33" t="s">
        <v>311</v>
      </c>
      <c r="C13" s="260" t="s">
        <v>660</v>
      </c>
      <c r="D13" s="260"/>
      <c r="E13" s="260"/>
      <c r="F13" s="260"/>
      <c r="G13" s="33" t="s">
        <v>192</v>
      </c>
      <c r="H13" s="35"/>
      <c r="I13" s="32" t="s">
        <v>191</v>
      </c>
      <c r="J13" s="33" t="s">
        <v>209</v>
      </c>
      <c r="K13" s="258" t="s">
        <v>201</v>
      </c>
      <c r="L13" s="258"/>
      <c r="M13" s="258"/>
      <c r="N13" s="258"/>
      <c r="O13" s="33" t="s">
        <v>192</v>
      </c>
    </row>
    <row r="14" spans="1:15" ht="18.75" customHeight="1">
      <c r="A14" s="255" t="s">
        <v>335</v>
      </c>
      <c r="B14" s="245" t="s">
        <v>596</v>
      </c>
      <c r="C14" s="248">
        <v>0</v>
      </c>
      <c r="D14" s="249" t="s">
        <v>193</v>
      </c>
      <c r="E14" s="248">
        <v>3</v>
      </c>
      <c r="F14" s="252" t="s">
        <v>626</v>
      </c>
      <c r="G14" s="240" t="s">
        <v>194</v>
      </c>
      <c r="H14" s="33"/>
      <c r="I14" s="255" t="s">
        <v>335</v>
      </c>
      <c r="J14" s="245" t="s">
        <v>599</v>
      </c>
      <c r="K14" s="248">
        <v>8</v>
      </c>
      <c r="L14" s="249" t="s">
        <v>193</v>
      </c>
      <c r="M14" s="248">
        <v>0</v>
      </c>
      <c r="N14" s="252" t="s">
        <v>631</v>
      </c>
      <c r="O14" s="240" t="s">
        <v>194</v>
      </c>
    </row>
    <row r="15" spans="1:15" ht="18.75" customHeight="1">
      <c r="A15" s="243"/>
      <c r="B15" s="246"/>
      <c r="C15" s="233"/>
      <c r="D15" s="250"/>
      <c r="E15" s="251"/>
      <c r="F15" s="253"/>
      <c r="G15" s="241"/>
      <c r="H15" s="33"/>
      <c r="I15" s="243"/>
      <c r="J15" s="246"/>
      <c r="K15" s="233"/>
      <c r="L15" s="250"/>
      <c r="M15" s="251"/>
      <c r="N15" s="253"/>
      <c r="O15" s="241"/>
    </row>
    <row r="16" spans="1:15" ht="21">
      <c r="A16" s="244"/>
      <c r="B16" s="247"/>
      <c r="C16" s="34"/>
      <c r="D16" s="34" t="s">
        <v>195</v>
      </c>
      <c r="E16" s="34"/>
      <c r="F16" s="254"/>
      <c r="G16" s="241"/>
      <c r="H16" s="33"/>
      <c r="I16" s="244"/>
      <c r="J16" s="247"/>
      <c r="K16" s="34"/>
      <c r="L16" s="34" t="s">
        <v>195</v>
      </c>
      <c r="M16" s="34"/>
      <c r="N16" s="254"/>
      <c r="O16" s="241"/>
    </row>
    <row r="17" spans="1:15" ht="18.75" customHeight="1">
      <c r="A17" s="242" t="s">
        <v>185</v>
      </c>
      <c r="B17" s="245" t="s">
        <v>627</v>
      </c>
      <c r="C17" s="248">
        <v>3</v>
      </c>
      <c r="D17" s="249" t="s">
        <v>193</v>
      </c>
      <c r="E17" s="248">
        <v>0</v>
      </c>
      <c r="F17" s="252" t="s">
        <v>628</v>
      </c>
      <c r="G17" s="240" t="s">
        <v>196</v>
      </c>
      <c r="H17" s="33"/>
      <c r="I17" s="242" t="s">
        <v>185</v>
      </c>
      <c r="J17" s="245" t="s">
        <v>632</v>
      </c>
      <c r="K17" s="248">
        <v>0</v>
      </c>
      <c r="L17" s="249" t="s">
        <v>193</v>
      </c>
      <c r="M17" s="248">
        <v>1</v>
      </c>
      <c r="N17" s="252" t="s">
        <v>633</v>
      </c>
      <c r="O17" s="240" t="s">
        <v>196</v>
      </c>
    </row>
    <row r="18" spans="1:15" ht="18.75" customHeight="1">
      <c r="A18" s="243"/>
      <c r="B18" s="246"/>
      <c r="C18" s="233"/>
      <c r="D18" s="250"/>
      <c r="E18" s="251"/>
      <c r="F18" s="253"/>
      <c r="G18" s="241"/>
      <c r="H18" s="33"/>
      <c r="I18" s="243"/>
      <c r="J18" s="246"/>
      <c r="K18" s="233"/>
      <c r="L18" s="250"/>
      <c r="M18" s="251"/>
      <c r="N18" s="253"/>
      <c r="O18" s="241"/>
    </row>
    <row r="19" spans="1:15" ht="21">
      <c r="A19" s="244"/>
      <c r="B19" s="247"/>
      <c r="C19" s="34"/>
      <c r="D19" s="34" t="s">
        <v>195</v>
      </c>
      <c r="E19" s="34"/>
      <c r="F19" s="254"/>
      <c r="G19" s="241"/>
      <c r="H19" s="33"/>
      <c r="I19" s="244"/>
      <c r="J19" s="247"/>
      <c r="K19" s="34"/>
      <c r="L19" s="34" t="s">
        <v>195</v>
      </c>
      <c r="M19" s="34"/>
      <c r="N19" s="254"/>
      <c r="O19" s="241"/>
    </row>
    <row r="20" spans="1:15" ht="18.75" customHeight="1">
      <c r="A20" s="242" t="s">
        <v>336</v>
      </c>
      <c r="B20" s="245" t="s">
        <v>597</v>
      </c>
      <c r="C20" s="248">
        <v>0</v>
      </c>
      <c r="D20" s="249" t="s">
        <v>193</v>
      </c>
      <c r="E20" s="248">
        <v>0</v>
      </c>
      <c r="F20" s="252" t="s">
        <v>629</v>
      </c>
      <c r="G20" s="240" t="s">
        <v>197</v>
      </c>
      <c r="H20" s="33"/>
      <c r="I20" s="242" t="s">
        <v>336</v>
      </c>
      <c r="J20" s="245" t="s">
        <v>600</v>
      </c>
      <c r="K20" s="248">
        <v>7</v>
      </c>
      <c r="L20" s="249" t="s">
        <v>193</v>
      </c>
      <c r="M20" s="248">
        <v>0</v>
      </c>
      <c r="N20" s="252" t="s">
        <v>634</v>
      </c>
      <c r="O20" s="240" t="s">
        <v>197</v>
      </c>
    </row>
    <row r="21" spans="1:15" ht="18.75" customHeight="1">
      <c r="A21" s="243"/>
      <c r="B21" s="246"/>
      <c r="C21" s="233"/>
      <c r="D21" s="250"/>
      <c r="E21" s="251"/>
      <c r="F21" s="253"/>
      <c r="G21" s="241"/>
      <c r="H21" s="33"/>
      <c r="I21" s="243"/>
      <c r="J21" s="246"/>
      <c r="K21" s="233"/>
      <c r="L21" s="250"/>
      <c r="M21" s="251"/>
      <c r="N21" s="253"/>
      <c r="O21" s="241"/>
    </row>
    <row r="22" spans="1:15" ht="21">
      <c r="A22" s="244"/>
      <c r="B22" s="247"/>
      <c r="C22" s="34">
        <v>3</v>
      </c>
      <c r="D22" s="34" t="s">
        <v>195</v>
      </c>
      <c r="E22" s="34">
        <v>2</v>
      </c>
      <c r="F22" s="254"/>
      <c r="G22" s="241"/>
      <c r="H22" s="33"/>
      <c r="I22" s="244"/>
      <c r="J22" s="247"/>
      <c r="K22" s="34"/>
      <c r="L22" s="34" t="s">
        <v>195</v>
      </c>
      <c r="M22" s="34"/>
      <c r="N22" s="254"/>
      <c r="O22" s="241"/>
    </row>
    <row r="23" spans="1:15" ht="18.75" customHeight="1">
      <c r="A23" s="242" t="s">
        <v>187</v>
      </c>
      <c r="B23" s="245" t="s">
        <v>630</v>
      </c>
      <c r="C23" s="248">
        <v>2</v>
      </c>
      <c r="D23" s="249" t="s">
        <v>193</v>
      </c>
      <c r="E23" s="248">
        <v>3</v>
      </c>
      <c r="F23" s="252" t="s">
        <v>598</v>
      </c>
      <c r="G23" s="240" t="s">
        <v>199</v>
      </c>
      <c r="H23" s="33"/>
      <c r="I23" s="242" t="s">
        <v>187</v>
      </c>
      <c r="J23" s="245" t="s">
        <v>635</v>
      </c>
      <c r="K23" s="248">
        <v>1</v>
      </c>
      <c r="L23" s="249" t="s">
        <v>193</v>
      </c>
      <c r="M23" s="248">
        <v>7</v>
      </c>
      <c r="N23" s="252" t="s">
        <v>636</v>
      </c>
      <c r="O23" s="240" t="s">
        <v>199</v>
      </c>
    </row>
    <row r="24" spans="1:15" ht="18.75" customHeight="1">
      <c r="A24" s="243"/>
      <c r="B24" s="246"/>
      <c r="C24" s="233"/>
      <c r="D24" s="250"/>
      <c r="E24" s="251"/>
      <c r="F24" s="253"/>
      <c r="G24" s="241"/>
      <c r="H24" s="33"/>
      <c r="I24" s="243"/>
      <c r="J24" s="246"/>
      <c r="K24" s="233"/>
      <c r="L24" s="250"/>
      <c r="M24" s="251"/>
      <c r="N24" s="253"/>
      <c r="O24" s="241"/>
    </row>
    <row r="25" spans="1:15" ht="21">
      <c r="A25" s="244"/>
      <c r="B25" s="247"/>
      <c r="C25" s="34"/>
      <c r="D25" s="34" t="s">
        <v>195</v>
      </c>
      <c r="E25" s="34"/>
      <c r="F25" s="254"/>
      <c r="G25" s="241"/>
      <c r="H25" s="33"/>
      <c r="I25" s="244"/>
      <c r="J25" s="247"/>
      <c r="K25" s="34"/>
      <c r="L25" s="34" t="s">
        <v>195</v>
      </c>
      <c r="M25" s="34"/>
      <c r="N25" s="254"/>
      <c r="O25" s="241"/>
    </row>
    <row r="26" spans="1:15" ht="18.75" customHeight="1">
      <c r="A26" s="242" t="s">
        <v>337</v>
      </c>
      <c r="B26" s="229" t="str">
        <f>IF(C14="","①勝ち",IF(C14&gt;E14,B14,IF(C14&lt;E14,F14,IF(C16&gt;E16,B14,IF(C16&lt;E16,F14)))))</f>
        <v>ヴィンクラッソ大分ＦＣジュニア</v>
      </c>
      <c r="C26" s="232">
        <v>1</v>
      </c>
      <c r="D26" s="234" t="s">
        <v>193</v>
      </c>
      <c r="E26" s="232">
        <v>3</v>
      </c>
      <c r="F26" s="237" t="str">
        <f>IF(C17="","②勝ち",IF(C17&gt;E17,B17,IF(C17&lt;E17,F17,IF(C19&gt;E19,B17,IF(C19&lt;E19,F17)))))</f>
        <v>ＦＣ　ＷＡＹＳ</v>
      </c>
      <c r="G26" s="240" t="s">
        <v>200</v>
      </c>
      <c r="H26" s="33"/>
      <c r="I26" s="242" t="s">
        <v>337</v>
      </c>
      <c r="J26" s="229" t="str">
        <f>IF(K14="","①勝ち",IF(K14&gt;M14,J14,IF(K14&lt;M14,N14,IF(K16&gt;M16,J14,IF(K16&lt;M16,N14)))))</f>
        <v>太陽スポーツクラブ大分西</v>
      </c>
      <c r="K26" s="232">
        <v>4</v>
      </c>
      <c r="L26" s="234" t="s">
        <v>193</v>
      </c>
      <c r="M26" s="232">
        <v>0</v>
      </c>
      <c r="N26" s="237" t="str">
        <f>IF(K17="","②勝ち",IF(K17&gt;M17,J17,IF(K17&lt;M17,N17,IF(K19&gt;M19,J17,IF(K19&lt;M19,N17)))))</f>
        <v>鶴岡Ｓ―ｐｌａｙ</v>
      </c>
      <c r="O26" s="240" t="s">
        <v>200</v>
      </c>
    </row>
    <row r="27" spans="1:15" ht="18.75" customHeight="1">
      <c r="A27" s="243"/>
      <c r="B27" s="230"/>
      <c r="C27" s="233"/>
      <c r="D27" s="235"/>
      <c r="E27" s="236"/>
      <c r="F27" s="238"/>
      <c r="G27" s="241"/>
      <c r="H27" s="33"/>
      <c r="I27" s="243"/>
      <c r="J27" s="230"/>
      <c r="K27" s="233"/>
      <c r="L27" s="235"/>
      <c r="M27" s="236"/>
      <c r="N27" s="238"/>
      <c r="O27" s="241"/>
    </row>
    <row r="28" spans="1:15" ht="21">
      <c r="A28" s="244"/>
      <c r="B28" s="231"/>
      <c r="C28" s="58"/>
      <c r="D28" s="58" t="s">
        <v>195</v>
      </c>
      <c r="E28" s="58"/>
      <c r="F28" s="239"/>
      <c r="G28" s="241"/>
      <c r="H28" s="33"/>
      <c r="I28" s="244"/>
      <c r="J28" s="231"/>
      <c r="K28" s="58"/>
      <c r="L28" s="58" t="s">
        <v>195</v>
      </c>
      <c r="M28" s="58"/>
      <c r="N28" s="239"/>
      <c r="O28" s="241"/>
    </row>
    <row r="29" spans="1:15" ht="18.75" customHeight="1">
      <c r="A29" s="242" t="s">
        <v>189</v>
      </c>
      <c r="B29" s="229" t="str">
        <f>IF(C20="","③勝ち",IF(C20&gt;E20,B20,IF(C20&lt;E20,F20,IF(C22&gt;E22,B20,IF(C22&lt;E22,F20)))))</f>
        <v>下毛ＦＣ</v>
      </c>
      <c r="C29" s="232">
        <v>2</v>
      </c>
      <c r="D29" s="234" t="s">
        <v>193</v>
      </c>
      <c r="E29" s="232">
        <v>1</v>
      </c>
      <c r="F29" s="237" t="str">
        <f>IF(C23="","④勝ち",IF(C23&gt;E23,B23,IF(C23&lt;E23,F23,IF(C25&gt;E25,B23,IF(C25&lt;E25,F23)))))</f>
        <v>四日市南ＳＳＣ</v>
      </c>
      <c r="G29" s="240" t="s">
        <v>198</v>
      </c>
      <c r="I29" s="242" t="s">
        <v>189</v>
      </c>
      <c r="J29" s="229" t="str">
        <f>IF(K20="","③勝ち",IF(K20&gt;M20,J20,IF(K20&lt;M20,N20,IF(K22&gt;M22,J20,IF(K22&lt;M22,N20)))))</f>
        <v>カティオーラフットボールクラブＵ－１２</v>
      </c>
      <c r="K29" s="232">
        <v>2</v>
      </c>
      <c r="L29" s="234" t="s">
        <v>193</v>
      </c>
      <c r="M29" s="232">
        <v>1</v>
      </c>
      <c r="N29" s="237" t="str">
        <f>IF(K23="","④勝ち",IF(K23&gt;M23,J23,IF(K23&lt;M23,N23,IF(K25&gt;M25,J23,IF(K25&lt;M25,N23)))))</f>
        <v>三佐サッカースポーツ少年団</v>
      </c>
      <c r="O29" s="240" t="s">
        <v>198</v>
      </c>
    </row>
    <row r="30" spans="1:15" ht="18.75" customHeight="1">
      <c r="A30" s="243"/>
      <c r="B30" s="230"/>
      <c r="C30" s="233"/>
      <c r="D30" s="235"/>
      <c r="E30" s="236"/>
      <c r="F30" s="238"/>
      <c r="G30" s="241"/>
      <c r="I30" s="243"/>
      <c r="J30" s="230"/>
      <c r="K30" s="233"/>
      <c r="L30" s="235"/>
      <c r="M30" s="236"/>
      <c r="N30" s="238"/>
      <c r="O30" s="241"/>
    </row>
    <row r="31" spans="1:15" ht="21">
      <c r="A31" s="244"/>
      <c r="B31" s="231"/>
      <c r="C31" s="58"/>
      <c r="D31" s="58" t="s">
        <v>195</v>
      </c>
      <c r="E31" s="58"/>
      <c r="F31" s="239"/>
      <c r="G31" s="241"/>
      <c r="I31" s="244"/>
      <c r="J31" s="231"/>
      <c r="K31" s="58"/>
      <c r="L31" s="58" t="s">
        <v>195</v>
      </c>
      <c r="M31" s="58"/>
      <c r="N31" s="239"/>
      <c r="O31" s="241"/>
    </row>
    <row r="32" spans="1:15" ht="21">
      <c r="A32" s="33"/>
      <c r="B32" s="33"/>
      <c r="C32" s="33"/>
      <c r="D32" s="33"/>
      <c r="E32" s="33"/>
      <c r="F32" s="33"/>
      <c r="G32" s="33"/>
      <c r="I32" s="33"/>
      <c r="J32" s="33"/>
      <c r="K32" s="33"/>
      <c r="L32" s="33"/>
      <c r="M32" s="33"/>
      <c r="N32" s="33"/>
      <c r="O32" s="33"/>
    </row>
    <row r="34" spans="1:15" ht="21">
      <c r="A34" s="32" t="s">
        <v>191</v>
      </c>
      <c r="B34" s="33" t="s">
        <v>208</v>
      </c>
      <c r="C34" s="258" t="s">
        <v>314</v>
      </c>
      <c r="D34" s="258"/>
      <c r="E34" s="258"/>
      <c r="F34" s="258"/>
      <c r="G34" s="33" t="s">
        <v>192</v>
      </c>
      <c r="I34" s="32" t="s">
        <v>191</v>
      </c>
      <c r="J34" s="33" t="s">
        <v>316</v>
      </c>
      <c r="K34" s="258" t="s">
        <v>202</v>
      </c>
      <c r="L34" s="258"/>
      <c r="M34" s="258"/>
      <c r="N34" s="258"/>
      <c r="O34" s="33" t="s">
        <v>192</v>
      </c>
    </row>
    <row r="35" spans="1:15" ht="18.75" customHeight="1">
      <c r="A35" s="255" t="s">
        <v>335</v>
      </c>
      <c r="B35" s="245" t="s">
        <v>601</v>
      </c>
      <c r="C35" s="248">
        <v>0</v>
      </c>
      <c r="D35" s="249" t="s">
        <v>193</v>
      </c>
      <c r="E35" s="248">
        <v>1</v>
      </c>
      <c r="F35" s="252" t="s">
        <v>647</v>
      </c>
      <c r="G35" s="240" t="s">
        <v>194</v>
      </c>
      <c r="H35" s="33"/>
      <c r="I35" s="255" t="s">
        <v>335</v>
      </c>
      <c r="J35" s="245" t="s">
        <v>604</v>
      </c>
      <c r="K35" s="248">
        <v>6</v>
      </c>
      <c r="L35" s="249" t="s">
        <v>193</v>
      </c>
      <c r="M35" s="248">
        <v>0</v>
      </c>
      <c r="N35" s="252" t="s">
        <v>652</v>
      </c>
      <c r="O35" s="240" t="s">
        <v>194</v>
      </c>
    </row>
    <row r="36" spans="1:15" ht="18.75" customHeight="1">
      <c r="A36" s="243"/>
      <c r="B36" s="246"/>
      <c r="C36" s="233"/>
      <c r="D36" s="250"/>
      <c r="E36" s="251"/>
      <c r="F36" s="253"/>
      <c r="G36" s="241"/>
      <c r="H36" s="33"/>
      <c r="I36" s="243"/>
      <c r="J36" s="246"/>
      <c r="K36" s="233"/>
      <c r="L36" s="250"/>
      <c r="M36" s="251"/>
      <c r="N36" s="253"/>
      <c r="O36" s="241"/>
    </row>
    <row r="37" spans="1:15" ht="21">
      <c r="A37" s="244"/>
      <c r="B37" s="247"/>
      <c r="C37" s="34"/>
      <c r="D37" s="34" t="s">
        <v>195</v>
      </c>
      <c r="E37" s="34"/>
      <c r="F37" s="254"/>
      <c r="G37" s="241"/>
      <c r="H37" s="33"/>
      <c r="I37" s="244"/>
      <c r="J37" s="247"/>
      <c r="K37" s="34"/>
      <c r="L37" s="34" t="s">
        <v>195</v>
      </c>
      <c r="M37" s="34"/>
      <c r="N37" s="254"/>
      <c r="O37" s="241"/>
    </row>
    <row r="38" spans="1:15" ht="18.75" customHeight="1">
      <c r="A38" s="242" t="s">
        <v>185</v>
      </c>
      <c r="B38" s="245" t="s">
        <v>648</v>
      </c>
      <c r="C38" s="248">
        <v>0</v>
      </c>
      <c r="D38" s="249" t="s">
        <v>193</v>
      </c>
      <c r="E38" s="248">
        <v>6</v>
      </c>
      <c r="F38" s="252" t="s">
        <v>602</v>
      </c>
      <c r="G38" s="240" t="s">
        <v>196</v>
      </c>
      <c r="H38" s="33"/>
      <c r="I38" s="242" t="s">
        <v>185</v>
      </c>
      <c r="J38" s="245" t="s">
        <v>653</v>
      </c>
      <c r="K38" s="248">
        <v>2</v>
      </c>
      <c r="L38" s="249" t="s">
        <v>193</v>
      </c>
      <c r="M38" s="248">
        <v>0</v>
      </c>
      <c r="N38" s="252" t="s">
        <v>605</v>
      </c>
      <c r="O38" s="240" t="s">
        <v>196</v>
      </c>
    </row>
    <row r="39" spans="1:15" ht="18.75" customHeight="1">
      <c r="A39" s="243"/>
      <c r="B39" s="246"/>
      <c r="C39" s="233"/>
      <c r="D39" s="250"/>
      <c r="E39" s="251"/>
      <c r="F39" s="253"/>
      <c r="G39" s="241"/>
      <c r="H39" s="33"/>
      <c r="I39" s="243"/>
      <c r="J39" s="246"/>
      <c r="K39" s="233"/>
      <c r="L39" s="250"/>
      <c r="M39" s="251"/>
      <c r="N39" s="253"/>
      <c r="O39" s="241"/>
    </row>
    <row r="40" spans="1:15" ht="21">
      <c r="A40" s="244"/>
      <c r="B40" s="247"/>
      <c r="C40" s="34"/>
      <c r="D40" s="34" t="s">
        <v>195</v>
      </c>
      <c r="E40" s="34"/>
      <c r="F40" s="254"/>
      <c r="G40" s="241"/>
      <c r="H40" s="33"/>
      <c r="I40" s="244"/>
      <c r="J40" s="247"/>
      <c r="K40" s="34"/>
      <c r="L40" s="34" t="s">
        <v>195</v>
      </c>
      <c r="M40" s="34"/>
      <c r="N40" s="254"/>
      <c r="O40" s="241"/>
    </row>
    <row r="41" spans="1:15" ht="18.75" customHeight="1">
      <c r="A41" s="242" t="s">
        <v>336</v>
      </c>
      <c r="B41" s="245" t="s">
        <v>649</v>
      </c>
      <c r="C41" s="248">
        <v>1</v>
      </c>
      <c r="D41" s="249" t="s">
        <v>193</v>
      </c>
      <c r="E41" s="248">
        <v>4</v>
      </c>
      <c r="F41" s="252" t="s">
        <v>650</v>
      </c>
      <c r="G41" s="240" t="s">
        <v>197</v>
      </c>
      <c r="H41" s="33"/>
      <c r="I41" s="242" t="s">
        <v>336</v>
      </c>
      <c r="J41" s="245" t="s">
        <v>654</v>
      </c>
      <c r="K41" s="248">
        <v>0</v>
      </c>
      <c r="L41" s="249" t="s">
        <v>193</v>
      </c>
      <c r="M41" s="248">
        <v>0</v>
      </c>
      <c r="N41" s="252" t="s">
        <v>655</v>
      </c>
      <c r="O41" s="240" t="s">
        <v>197</v>
      </c>
    </row>
    <row r="42" spans="1:15" ht="18.75" customHeight="1">
      <c r="A42" s="243"/>
      <c r="B42" s="246"/>
      <c r="C42" s="233"/>
      <c r="D42" s="250"/>
      <c r="E42" s="251"/>
      <c r="F42" s="253"/>
      <c r="G42" s="241"/>
      <c r="H42" s="33"/>
      <c r="I42" s="243"/>
      <c r="J42" s="246"/>
      <c r="K42" s="233"/>
      <c r="L42" s="250"/>
      <c r="M42" s="251"/>
      <c r="N42" s="253"/>
      <c r="O42" s="241"/>
    </row>
    <row r="43" spans="1:15" ht="21">
      <c r="A43" s="244"/>
      <c r="B43" s="247"/>
      <c r="C43" s="34"/>
      <c r="D43" s="34" t="s">
        <v>195</v>
      </c>
      <c r="E43" s="34"/>
      <c r="F43" s="254"/>
      <c r="G43" s="241"/>
      <c r="H43" s="33"/>
      <c r="I43" s="244"/>
      <c r="J43" s="247"/>
      <c r="K43" s="34">
        <v>2</v>
      </c>
      <c r="L43" s="34" t="s">
        <v>195</v>
      </c>
      <c r="M43" s="34">
        <v>0</v>
      </c>
      <c r="N43" s="254"/>
      <c r="O43" s="241"/>
    </row>
    <row r="44" spans="1:15" ht="18.75" customHeight="1">
      <c r="A44" s="242" t="s">
        <v>187</v>
      </c>
      <c r="B44" s="245" t="s">
        <v>651</v>
      </c>
      <c r="C44" s="248">
        <v>0</v>
      </c>
      <c r="D44" s="249" t="s">
        <v>193</v>
      </c>
      <c r="E44" s="248">
        <v>2</v>
      </c>
      <c r="F44" s="252" t="s">
        <v>603</v>
      </c>
      <c r="G44" s="240" t="s">
        <v>199</v>
      </c>
      <c r="H44" s="33"/>
      <c r="I44" s="242" t="s">
        <v>187</v>
      </c>
      <c r="J44" s="245" t="s">
        <v>656</v>
      </c>
      <c r="K44" s="248">
        <v>1</v>
      </c>
      <c r="L44" s="249" t="s">
        <v>193</v>
      </c>
      <c r="M44" s="248">
        <v>3</v>
      </c>
      <c r="N44" s="252" t="s">
        <v>606</v>
      </c>
      <c r="O44" s="240" t="s">
        <v>199</v>
      </c>
    </row>
    <row r="45" spans="1:15" ht="18.75" customHeight="1">
      <c r="A45" s="243"/>
      <c r="B45" s="246"/>
      <c r="C45" s="233"/>
      <c r="D45" s="250"/>
      <c r="E45" s="251"/>
      <c r="F45" s="253"/>
      <c r="G45" s="241"/>
      <c r="H45" s="33"/>
      <c r="I45" s="243"/>
      <c r="J45" s="246"/>
      <c r="K45" s="233"/>
      <c r="L45" s="250"/>
      <c r="M45" s="251"/>
      <c r="N45" s="253"/>
      <c r="O45" s="241"/>
    </row>
    <row r="46" spans="1:15" ht="21">
      <c r="A46" s="244"/>
      <c r="B46" s="247"/>
      <c r="C46" s="34"/>
      <c r="D46" s="34" t="s">
        <v>195</v>
      </c>
      <c r="E46" s="34"/>
      <c r="F46" s="254"/>
      <c r="G46" s="241"/>
      <c r="H46" s="33"/>
      <c r="I46" s="244"/>
      <c r="J46" s="247"/>
      <c r="K46" s="34"/>
      <c r="L46" s="34" t="s">
        <v>195</v>
      </c>
      <c r="M46" s="34"/>
      <c r="N46" s="254"/>
      <c r="O46" s="241"/>
    </row>
    <row r="47" spans="1:15" ht="18.75" customHeight="1">
      <c r="A47" s="242" t="s">
        <v>337</v>
      </c>
      <c r="B47" s="229" t="str">
        <f>IF(C35="","①勝ち",IF(C35&gt;E35,B35,IF(C35&lt;E35,F35,IF(C37&gt;E37,B35,IF(C37&lt;E37,F35)))))</f>
        <v>明野東サッカースポーツ少年団</v>
      </c>
      <c r="C47" s="232">
        <v>1</v>
      </c>
      <c r="D47" s="234" t="s">
        <v>193</v>
      </c>
      <c r="E47" s="232">
        <v>5</v>
      </c>
      <c r="F47" s="237" t="str">
        <f>IF(C38="","②勝ち",IF(C38&gt;E38,B38,IF(C38&lt;E38,F38,IF(C40&gt;E40,B38,IF(C40&lt;E40,F38)))))</f>
        <v>佐伯リベロフットボールクラブ</v>
      </c>
      <c r="G47" s="240" t="s">
        <v>200</v>
      </c>
      <c r="H47" s="33"/>
      <c r="I47" s="242" t="s">
        <v>337</v>
      </c>
      <c r="J47" s="229" t="str">
        <f>IF(K35="","①勝ち",IF(K35&gt;M35,J35,IF(K35&lt;M35,N35,IF(K37&gt;M37,J35,IF(K37&lt;M37,N35)))))</f>
        <v>ドリームキッズサッカークラブ</v>
      </c>
      <c r="K47" s="232">
        <v>4</v>
      </c>
      <c r="L47" s="234" t="s">
        <v>193</v>
      </c>
      <c r="M47" s="232">
        <v>0</v>
      </c>
      <c r="N47" s="237" t="str">
        <f>IF(K38="","②勝ち",IF(K38&gt;M38,J38,IF(K38&lt;M38,N38,IF(K40&gt;M40,J38,IF(K40&lt;M40,N38)))))</f>
        <v>由布川サッカースポーツ少年団</v>
      </c>
      <c r="O47" s="240" t="s">
        <v>200</v>
      </c>
    </row>
    <row r="48" spans="1:15" ht="18.75" customHeight="1">
      <c r="A48" s="243"/>
      <c r="B48" s="230"/>
      <c r="C48" s="233"/>
      <c r="D48" s="235"/>
      <c r="E48" s="236"/>
      <c r="F48" s="238"/>
      <c r="G48" s="241"/>
      <c r="H48" s="33"/>
      <c r="I48" s="243"/>
      <c r="J48" s="230"/>
      <c r="K48" s="233"/>
      <c r="L48" s="235"/>
      <c r="M48" s="236"/>
      <c r="N48" s="238"/>
      <c r="O48" s="241"/>
    </row>
    <row r="49" spans="1:15" ht="21">
      <c r="A49" s="244"/>
      <c r="B49" s="231"/>
      <c r="C49" s="58"/>
      <c r="D49" s="58" t="s">
        <v>195</v>
      </c>
      <c r="E49" s="58"/>
      <c r="F49" s="239"/>
      <c r="G49" s="241"/>
      <c r="H49" s="33"/>
      <c r="I49" s="244"/>
      <c r="J49" s="231"/>
      <c r="K49" s="58"/>
      <c r="L49" s="58" t="s">
        <v>195</v>
      </c>
      <c r="M49" s="58"/>
      <c r="N49" s="239"/>
      <c r="O49" s="241"/>
    </row>
    <row r="50" spans="1:15" ht="18.75" customHeight="1">
      <c r="A50" s="242" t="s">
        <v>189</v>
      </c>
      <c r="B50" s="229" t="str">
        <f>IF(C41="","③勝ち",IF(C41&gt;E41,B41,IF(C41&lt;E41,F41,IF(C43&gt;E43,B41,IF(C43&lt;E43,F41)))))</f>
        <v>四日市北ＪＦＣ</v>
      </c>
      <c r="C50" s="232">
        <v>3</v>
      </c>
      <c r="D50" s="234" t="s">
        <v>193</v>
      </c>
      <c r="E50" s="232">
        <v>3</v>
      </c>
      <c r="F50" s="237" t="str">
        <f>IF(C44="","④勝ち",IF(C44&gt;E44,B44,IF(C44&lt;E44,F44,IF(C46&gt;E46,B44,IF(C46&lt;E46,F44)))))</f>
        <v>津久見サッカースポーツ少年団</v>
      </c>
      <c r="G50" s="240" t="s">
        <v>198</v>
      </c>
      <c r="I50" s="242" t="s">
        <v>189</v>
      </c>
      <c r="J50" s="229" t="str">
        <f>IF(K41="","③勝ち",IF(K41&gt;M41,J41,IF(K41&lt;M41,N41,IF(K43&gt;M43,J41,IF(K43&lt;M43,N41)))))</f>
        <v>カティオーラフットボールクラブ　高城</v>
      </c>
      <c r="K50" s="232">
        <v>1</v>
      </c>
      <c r="L50" s="234" t="s">
        <v>193</v>
      </c>
      <c r="M50" s="232">
        <v>3</v>
      </c>
      <c r="N50" s="237" t="str">
        <f>IF(K44="","④勝ち",IF(K44&gt;M44,J44,IF(K44&lt;M44,N44,IF(K46&gt;M46,J44,IF(K46&lt;M46,N44)))))</f>
        <v>豊後高田ＦＣ　Ｂｏｒｄｅｒ　Ｊｒ</v>
      </c>
      <c r="O50" s="240" t="s">
        <v>198</v>
      </c>
    </row>
    <row r="51" spans="1:15" ht="18.75" customHeight="1">
      <c r="A51" s="243"/>
      <c r="B51" s="230"/>
      <c r="C51" s="233"/>
      <c r="D51" s="235"/>
      <c r="E51" s="236"/>
      <c r="F51" s="238"/>
      <c r="G51" s="241"/>
      <c r="I51" s="243"/>
      <c r="J51" s="230"/>
      <c r="K51" s="233"/>
      <c r="L51" s="235"/>
      <c r="M51" s="236"/>
      <c r="N51" s="238"/>
      <c r="O51" s="241"/>
    </row>
    <row r="52" spans="1:15" ht="21">
      <c r="A52" s="244"/>
      <c r="B52" s="231"/>
      <c r="C52" s="58">
        <v>1</v>
      </c>
      <c r="D52" s="58" t="s">
        <v>195</v>
      </c>
      <c r="E52" s="58">
        <v>2</v>
      </c>
      <c r="F52" s="239"/>
      <c r="G52" s="241"/>
      <c r="I52" s="244"/>
      <c r="J52" s="231"/>
      <c r="K52" s="58"/>
      <c r="L52" s="58" t="s">
        <v>195</v>
      </c>
      <c r="M52" s="58"/>
      <c r="N52" s="239"/>
      <c r="O52" s="241"/>
    </row>
    <row r="55" spans="1:15" ht="21">
      <c r="A55" s="32" t="s">
        <v>191</v>
      </c>
      <c r="B55" s="33" t="s">
        <v>318</v>
      </c>
      <c r="C55" s="258" t="s">
        <v>377</v>
      </c>
      <c r="D55" s="258"/>
      <c r="E55" s="258"/>
      <c r="F55" s="258"/>
      <c r="G55" s="33" t="s">
        <v>192</v>
      </c>
      <c r="I55" s="32" t="s">
        <v>191</v>
      </c>
      <c r="J55" s="33" t="s">
        <v>319</v>
      </c>
      <c r="K55" s="258" t="s">
        <v>304</v>
      </c>
      <c r="L55" s="258"/>
      <c r="M55" s="258"/>
      <c r="N55" s="258"/>
      <c r="O55" s="33" t="s">
        <v>192</v>
      </c>
    </row>
    <row r="56" spans="1:15" ht="18.75" customHeight="1">
      <c r="A56" s="255" t="s">
        <v>335</v>
      </c>
      <c r="B56" s="245" t="s">
        <v>607</v>
      </c>
      <c r="C56" s="248">
        <v>1</v>
      </c>
      <c r="D56" s="249" t="s">
        <v>193</v>
      </c>
      <c r="E56" s="248">
        <v>0</v>
      </c>
      <c r="F56" s="252" t="s">
        <v>621</v>
      </c>
      <c r="G56" s="240" t="s">
        <v>194</v>
      </c>
      <c r="H56" s="33"/>
      <c r="I56" s="255" t="s">
        <v>335</v>
      </c>
      <c r="J56" s="245" t="s">
        <v>610</v>
      </c>
      <c r="K56" s="248">
        <v>1</v>
      </c>
      <c r="L56" s="249" t="s">
        <v>193</v>
      </c>
      <c r="M56" s="248">
        <v>0</v>
      </c>
      <c r="N56" s="252" t="s">
        <v>637</v>
      </c>
      <c r="O56" s="240" t="s">
        <v>194</v>
      </c>
    </row>
    <row r="57" spans="1:15" ht="18.75" customHeight="1">
      <c r="A57" s="243"/>
      <c r="B57" s="246"/>
      <c r="C57" s="233"/>
      <c r="D57" s="250"/>
      <c r="E57" s="251"/>
      <c r="F57" s="253"/>
      <c r="G57" s="241"/>
      <c r="H57" s="33"/>
      <c r="I57" s="243"/>
      <c r="J57" s="246"/>
      <c r="K57" s="233"/>
      <c r="L57" s="250"/>
      <c r="M57" s="251"/>
      <c r="N57" s="253"/>
      <c r="O57" s="241"/>
    </row>
    <row r="58" spans="1:15" ht="21">
      <c r="A58" s="244"/>
      <c r="B58" s="247"/>
      <c r="C58" s="34"/>
      <c r="D58" s="34" t="s">
        <v>195</v>
      </c>
      <c r="E58" s="34"/>
      <c r="F58" s="254"/>
      <c r="G58" s="241"/>
      <c r="H58" s="33"/>
      <c r="I58" s="244"/>
      <c r="J58" s="247"/>
      <c r="K58" s="34"/>
      <c r="L58" s="34" t="s">
        <v>195</v>
      </c>
      <c r="M58" s="34"/>
      <c r="N58" s="254"/>
      <c r="O58" s="241"/>
    </row>
    <row r="59" spans="1:15" ht="18.75" customHeight="1">
      <c r="A59" s="242" t="s">
        <v>185</v>
      </c>
      <c r="B59" s="245" t="s">
        <v>622</v>
      </c>
      <c r="C59" s="248">
        <v>1</v>
      </c>
      <c r="D59" s="249" t="s">
        <v>193</v>
      </c>
      <c r="E59" s="248">
        <v>1</v>
      </c>
      <c r="F59" s="252" t="s">
        <v>623</v>
      </c>
      <c r="G59" s="240" t="s">
        <v>196</v>
      </c>
      <c r="H59" s="33"/>
      <c r="I59" s="242" t="s">
        <v>185</v>
      </c>
      <c r="J59" s="245" t="s">
        <v>638</v>
      </c>
      <c r="K59" s="248">
        <v>0</v>
      </c>
      <c r="L59" s="249" t="s">
        <v>193</v>
      </c>
      <c r="M59" s="248">
        <v>6</v>
      </c>
      <c r="N59" s="252" t="s">
        <v>611</v>
      </c>
      <c r="O59" s="240" t="s">
        <v>196</v>
      </c>
    </row>
    <row r="60" spans="1:15" ht="18.75" customHeight="1">
      <c r="A60" s="243"/>
      <c r="B60" s="246"/>
      <c r="C60" s="233"/>
      <c r="D60" s="250"/>
      <c r="E60" s="251"/>
      <c r="F60" s="253"/>
      <c r="G60" s="241"/>
      <c r="H60" s="33"/>
      <c r="I60" s="243"/>
      <c r="J60" s="246"/>
      <c r="K60" s="233"/>
      <c r="L60" s="250"/>
      <c r="M60" s="251"/>
      <c r="N60" s="253"/>
      <c r="O60" s="241"/>
    </row>
    <row r="61" spans="1:15" ht="21">
      <c r="A61" s="244"/>
      <c r="B61" s="247"/>
      <c r="C61" s="34">
        <v>3</v>
      </c>
      <c r="D61" s="34" t="s">
        <v>195</v>
      </c>
      <c r="E61" s="34">
        <v>1</v>
      </c>
      <c r="F61" s="254"/>
      <c r="G61" s="241"/>
      <c r="H61" s="33"/>
      <c r="I61" s="244"/>
      <c r="J61" s="247"/>
      <c r="K61" s="34"/>
      <c r="L61" s="34" t="s">
        <v>195</v>
      </c>
      <c r="M61" s="34"/>
      <c r="N61" s="254"/>
      <c r="O61" s="241"/>
    </row>
    <row r="62" spans="1:15" ht="18.75" customHeight="1">
      <c r="A62" s="242" t="s">
        <v>336</v>
      </c>
      <c r="B62" s="245" t="s">
        <v>608</v>
      </c>
      <c r="C62" s="248">
        <v>6</v>
      </c>
      <c r="D62" s="249" t="s">
        <v>193</v>
      </c>
      <c r="E62" s="248">
        <v>0</v>
      </c>
      <c r="F62" s="252" t="s">
        <v>624</v>
      </c>
      <c r="G62" s="240" t="s">
        <v>197</v>
      </c>
      <c r="H62" s="33"/>
      <c r="I62" s="242" t="s">
        <v>336</v>
      </c>
      <c r="J62" s="245" t="s">
        <v>639</v>
      </c>
      <c r="K62" s="248">
        <v>0</v>
      </c>
      <c r="L62" s="249" t="s">
        <v>193</v>
      </c>
      <c r="M62" s="248">
        <v>2</v>
      </c>
      <c r="N62" s="252" t="s">
        <v>640</v>
      </c>
      <c r="O62" s="240" t="s">
        <v>197</v>
      </c>
    </row>
    <row r="63" spans="1:15" ht="18.75" customHeight="1">
      <c r="A63" s="243"/>
      <c r="B63" s="246"/>
      <c r="C63" s="233"/>
      <c r="D63" s="250"/>
      <c r="E63" s="251"/>
      <c r="F63" s="253"/>
      <c r="G63" s="241"/>
      <c r="H63" s="33"/>
      <c r="I63" s="243"/>
      <c r="J63" s="246"/>
      <c r="K63" s="233"/>
      <c r="L63" s="250"/>
      <c r="M63" s="251"/>
      <c r="N63" s="253"/>
      <c r="O63" s="241"/>
    </row>
    <row r="64" spans="1:15" ht="21">
      <c r="A64" s="244"/>
      <c r="B64" s="247"/>
      <c r="C64" s="34"/>
      <c r="D64" s="34" t="s">
        <v>195</v>
      </c>
      <c r="E64" s="34"/>
      <c r="F64" s="254"/>
      <c r="G64" s="241"/>
      <c r="H64" s="33"/>
      <c r="I64" s="244"/>
      <c r="J64" s="247"/>
      <c r="K64" s="34"/>
      <c r="L64" s="34" t="s">
        <v>195</v>
      </c>
      <c r="M64" s="34"/>
      <c r="N64" s="254"/>
      <c r="O64" s="241"/>
    </row>
    <row r="65" spans="1:15" ht="18.75" customHeight="1">
      <c r="A65" s="242" t="s">
        <v>187</v>
      </c>
      <c r="B65" s="245" t="s">
        <v>625</v>
      </c>
      <c r="C65" s="248">
        <v>0</v>
      </c>
      <c r="D65" s="249" t="s">
        <v>193</v>
      </c>
      <c r="E65" s="248">
        <v>3</v>
      </c>
      <c r="F65" s="252" t="s">
        <v>609</v>
      </c>
      <c r="G65" s="240" t="s">
        <v>199</v>
      </c>
      <c r="H65" s="33"/>
      <c r="I65" s="242" t="s">
        <v>187</v>
      </c>
      <c r="J65" s="245" t="s">
        <v>641</v>
      </c>
      <c r="K65" s="248">
        <v>0</v>
      </c>
      <c r="L65" s="249" t="s">
        <v>193</v>
      </c>
      <c r="M65" s="248">
        <v>3</v>
      </c>
      <c r="N65" s="252" t="s">
        <v>612</v>
      </c>
      <c r="O65" s="240" t="s">
        <v>199</v>
      </c>
    </row>
    <row r="66" spans="1:15" ht="18.75" customHeight="1">
      <c r="A66" s="243"/>
      <c r="B66" s="246"/>
      <c r="C66" s="233"/>
      <c r="D66" s="250"/>
      <c r="E66" s="251"/>
      <c r="F66" s="253"/>
      <c r="G66" s="241"/>
      <c r="H66" s="33"/>
      <c r="I66" s="243"/>
      <c r="J66" s="246"/>
      <c r="K66" s="233"/>
      <c r="L66" s="250"/>
      <c r="M66" s="251"/>
      <c r="N66" s="253"/>
      <c r="O66" s="241"/>
    </row>
    <row r="67" spans="1:15" ht="21">
      <c r="A67" s="244"/>
      <c r="B67" s="247"/>
      <c r="C67" s="34"/>
      <c r="D67" s="34" t="s">
        <v>195</v>
      </c>
      <c r="E67" s="34"/>
      <c r="F67" s="254"/>
      <c r="G67" s="241"/>
      <c r="H67" s="33"/>
      <c r="I67" s="244"/>
      <c r="J67" s="247"/>
      <c r="K67" s="34"/>
      <c r="L67" s="34" t="s">
        <v>195</v>
      </c>
      <c r="M67" s="34"/>
      <c r="N67" s="254"/>
      <c r="O67" s="241"/>
    </row>
    <row r="68" spans="1:15" ht="18.75" customHeight="1">
      <c r="A68" s="242" t="s">
        <v>337</v>
      </c>
      <c r="B68" s="229" t="str">
        <f>IF(C56="","①勝ち",IF(C56&gt;E56,B56,IF(C56&lt;E56,F56,IF(C58&gt;E58,B56,IF(C58&lt;E58,F56)))))</f>
        <v>ＫＩＮＧＳ　ＦＯＯＴＢＡＬＬＣＬＵＢ　Ｕ－１２</v>
      </c>
      <c r="C68" s="232">
        <v>6</v>
      </c>
      <c r="D68" s="234" t="s">
        <v>193</v>
      </c>
      <c r="E68" s="232">
        <v>0</v>
      </c>
      <c r="F68" s="237" t="str">
        <f>IF(C59="","②勝ち",IF(C59&gt;E59,B59,IF(C59&lt;E59,F59,IF(C61&gt;E61,B59,IF(C61&lt;E61,F59)))))</f>
        <v>鶴見ジュニアサッカークラブ</v>
      </c>
      <c r="G68" s="240" t="s">
        <v>200</v>
      </c>
      <c r="H68" s="33"/>
      <c r="I68" s="242" t="s">
        <v>337</v>
      </c>
      <c r="J68" s="229" t="str">
        <f>IF(K56="","①勝ち",IF(K56&gt;M56,J56,IF(K56&lt;M56,N56,IF(K58&gt;M58,J56,IF(K58&lt;M58,N56)))))</f>
        <v>ＯＫＹ山香サッカークラブ</v>
      </c>
      <c r="K68" s="232">
        <v>0</v>
      </c>
      <c r="L68" s="234" t="s">
        <v>193</v>
      </c>
      <c r="M68" s="232">
        <v>3</v>
      </c>
      <c r="N68" s="237" t="str">
        <f>IF(K59="","②勝ち",IF(K59&gt;M59,J59,IF(K59&lt;M59,N59,IF(K61&gt;M61,J59,IF(K61&lt;M61,N59)))))</f>
        <v>東陽フットボールクラブ</v>
      </c>
      <c r="O68" s="240" t="s">
        <v>200</v>
      </c>
    </row>
    <row r="69" spans="1:15" ht="18.75" customHeight="1">
      <c r="A69" s="243"/>
      <c r="B69" s="230"/>
      <c r="C69" s="233"/>
      <c r="D69" s="235"/>
      <c r="E69" s="236"/>
      <c r="F69" s="238"/>
      <c r="G69" s="241"/>
      <c r="H69" s="33"/>
      <c r="I69" s="243"/>
      <c r="J69" s="230"/>
      <c r="K69" s="233"/>
      <c r="L69" s="235"/>
      <c r="M69" s="236"/>
      <c r="N69" s="238"/>
      <c r="O69" s="241"/>
    </row>
    <row r="70" spans="1:15" ht="21">
      <c r="A70" s="244"/>
      <c r="B70" s="231"/>
      <c r="C70" s="58"/>
      <c r="D70" s="58" t="s">
        <v>195</v>
      </c>
      <c r="E70" s="58"/>
      <c r="F70" s="239"/>
      <c r="G70" s="241"/>
      <c r="H70" s="33"/>
      <c r="I70" s="244"/>
      <c r="J70" s="231"/>
      <c r="K70" s="58"/>
      <c r="L70" s="58" t="s">
        <v>195</v>
      </c>
      <c r="M70" s="58"/>
      <c r="N70" s="239"/>
      <c r="O70" s="241"/>
    </row>
    <row r="71" spans="1:15" ht="18.75" customHeight="1">
      <c r="A71" s="242" t="s">
        <v>189</v>
      </c>
      <c r="B71" s="229" t="str">
        <f>IF(C62="","③勝ち",IF(C62&gt;E62,B62,IF(C62&lt;E62,F62,IF(C64&gt;E64,B62,IF(C64&lt;E64,F62)))))</f>
        <v>ＦＣ大野</v>
      </c>
      <c r="C71" s="232">
        <v>3</v>
      </c>
      <c r="D71" s="234" t="s">
        <v>193</v>
      </c>
      <c r="E71" s="232">
        <v>3</v>
      </c>
      <c r="F71" s="237" t="str">
        <f>IF(C65="","④勝ち",IF(C65&gt;E65,B65,IF(C65&lt;E65,F65,IF(C67&gt;E67,B65,IF(C67&lt;E67,F65)))))</f>
        <v>金池長浜サッカースポーツ少年団</v>
      </c>
      <c r="G71" s="240" t="s">
        <v>198</v>
      </c>
      <c r="I71" s="242" t="s">
        <v>189</v>
      </c>
      <c r="J71" s="229" t="str">
        <f>IF(K62="","③勝ち",IF(K62&gt;M62,J62,IF(K62&lt;M62,N62,IF(K64&gt;M64,J62,IF(K64&lt;M64,N62)))))</f>
        <v>北郡坂ノ市サッカースポーツ少年団</v>
      </c>
      <c r="K71" s="232">
        <v>1</v>
      </c>
      <c r="L71" s="234" t="s">
        <v>193</v>
      </c>
      <c r="M71" s="232">
        <v>1</v>
      </c>
      <c r="N71" s="237" t="str">
        <f>IF(K65="","④勝ち",IF(K65&gt;M65,J65,IF(K65&lt;M65,N65,IF(K67&gt;M67,J65,IF(K67&lt;M67,N65)))))</f>
        <v>ＦＣ中津グラシアス</v>
      </c>
      <c r="O71" s="240" t="s">
        <v>198</v>
      </c>
    </row>
    <row r="72" spans="1:15" ht="18.75" customHeight="1">
      <c r="A72" s="243"/>
      <c r="B72" s="230"/>
      <c r="C72" s="233"/>
      <c r="D72" s="235"/>
      <c r="E72" s="236"/>
      <c r="F72" s="238"/>
      <c r="G72" s="241"/>
      <c r="I72" s="243"/>
      <c r="J72" s="230"/>
      <c r="K72" s="233"/>
      <c r="L72" s="235"/>
      <c r="M72" s="236"/>
      <c r="N72" s="238"/>
      <c r="O72" s="241"/>
    </row>
    <row r="73" spans="1:15" ht="21">
      <c r="A73" s="244"/>
      <c r="B73" s="231"/>
      <c r="C73" s="58">
        <v>4</v>
      </c>
      <c r="D73" s="58" t="s">
        <v>195</v>
      </c>
      <c r="E73" s="58">
        <v>3</v>
      </c>
      <c r="F73" s="239"/>
      <c r="G73" s="241"/>
      <c r="I73" s="244"/>
      <c r="J73" s="231"/>
      <c r="K73" s="58">
        <v>0</v>
      </c>
      <c r="L73" s="58" t="s">
        <v>195</v>
      </c>
      <c r="M73" s="58">
        <v>2</v>
      </c>
      <c r="N73" s="239"/>
      <c r="O73" s="241"/>
    </row>
    <row r="76" spans="1:15" ht="21">
      <c r="A76" s="32" t="s">
        <v>191</v>
      </c>
      <c r="B76" s="33" t="s">
        <v>321</v>
      </c>
      <c r="C76" s="258" t="s">
        <v>323</v>
      </c>
      <c r="D76" s="258"/>
      <c r="E76" s="258"/>
      <c r="F76" s="258"/>
      <c r="G76" s="33" t="s">
        <v>192</v>
      </c>
      <c r="I76" s="32" t="s">
        <v>191</v>
      </c>
      <c r="J76" s="33" t="s">
        <v>324</v>
      </c>
      <c r="K76" s="258" t="s">
        <v>305</v>
      </c>
      <c r="L76" s="258"/>
      <c r="M76" s="258"/>
      <c r="N76" s="258"/>
      <c r="O76" s="33" t="s">
        <v>192</v>
      </c>
    </row>
    <row r="77" spans="1:15" ht="18.75" customHeight="1">
      <c r="A77" s="255" t="s">
        <v>335</v>
      </c>
      <c r="B77" s="245" t="s">
        <v>613</v>
      </c>
      <c r="C77" s="248">
        <v>1</v>
      </c>
      <c r="D77" s="249" t="s">
        <v>193</v>
      </c>
      <c r="E77" s="248">
        <v>1</v>
      </c>
      <c r="F77" s="252" t="s">
        <v>642</v>
      </c>
      <c r="G77" s="240" t="s">
        <v>194</v>
      </c>
      <c r="H77" s="33"/>
      <c r="I77" s="255" t="s">
        <v>335</v>
      </c>
      <c r="J77" s="245" t="s">
        <v>593</v>
      </c>
      <c r="K77" s="248">
        <v>1</v>
      </c>
      <c r="L77" s="249" t="s">
        <v>193</v>
      </c>
      <c r="M77" s="248">
        <v>0</v>
      </c>
      <c r="N77" s="252" t="s">
        <v>616</v>
      </c>
      <c r="O77" s="240" t="s">
        <v>194</v>
      </c>
    </row>
    <row r="78" spans="1:15" ht="18.75" customHeight="1">
      <c r="A78" s="243"/>
      <c r="B78" s="246"/>
      <c r="C78" s="233"/>
      <c r="D78" s="250"/>
      <c r="E78" s="251"/>
      <c r="F78" s="253"/>
      <c r="G78" s="241"/>
      <c r="H78" s="33"/>
      <c r="I78" s="243"/>
      <c r="J78" s="246"/>
      <c r="K78" s="233"/>
      <c r="L78" s="250"/>
      <c r="M78" s="251"/>
      <c r="N78" s="253"/>
      <c r="O78" s="241"/>
    </row>
    <row r="79" spans="1:15" ht="21">
      <c r="A79" s="244"/>
      <c r="B79" s="247"/>
      <c r="C79" s="34">
        <v>0</v>
      </c>
      <c r="D79" s="34" t="s">
        <v>195</v>
      </c>
      <c r="E79" s="34">
        <v>2</v>
      </c>
      <c r="F79" s="254"/>
      <c r="G79" s="241"/>
      <c r="H79" s="33"/>
      <c r="I79" s="244"/>
      <c r="J79" s="247"/>
      <c r="K79" s="34"/>
      <c r="L79" s="34" t="s">
        <v>195</v>
      </c>
      <c r="M79" s="34"/>
      <c r="N79" s="254"/>
      <c r="O79" s="241"/>
    </row>
    <row r="80" spans="1:15" ht="18.75" customHeight="1">
      <c r="A80" s="242" t="s">
        <v>185</v>
      </c>
      <c r="B80" s="245" t="s">
        <v>643</v>
      </c>
      <c r="C80" s="248">
        <v>0</v>
      </c>
      <c r="D80" s="249" t="s">
        <v>193</v>
      </c>
      <c r="E80" s="248">
        <v>1</v>
      </c>
      <c r="F80" s="252" t="s">
        <v>614</v>
      </c>
      <c r="G80" s="240" t="s">
        <v>196</v>
      </c>
      <c r="H80" s="33"/>
      <c r="I80" s="242" t="s">
        <v>185</v>
      </c>
      <c r="J80" s="245" t="s">
        <v>617</v>
      </c>
      <c r="K80" s="248">
        <v>1</v>
      </c>
      <c r="L80" s="249" t="s">
        <v>193</v>
      </c>
      <c r="M80" s="248">
        <v>5</v>
      </c>
      <c r="N80" s="252" t="s">
        <v>618</v>
      </c>
      <c r="O80" s="240" t="s">
        <v>196</v>
      </c>
    </row>
    <row r="81" spans="1:15" ht="18.75" customHeight="1">
      <c r="A81" s="243"/>
      <c r="B81" s="246"/>
      <c r="C81" s="233"/>
      <c r="D81" s="250"/>
      <c r="E81" s="251"/>
      <c r="F81" s="253"/>
      <c r="G81" s="241"/>
      <c r="H81" s="33"/>
      <c r="I81" s="243"/>
      <c r="J81" s="246"/>
      <c r="K81" s="233"/>
      <c r="L81" s="250"/>
      <c r="M81" s="251"/>
      <c r="N81" s="253"/>
      <c r="O81" s="241"/>
    </row>
    <row r="82" spans="1:15" ht="21">
      <c r="A82" s="244"/>
      <c r="B82" s="247"/>
      <c r="C82" s="34"/>
      <c r="D82" s="34" t="s">
        <v>195</v>
      </c>
      <c r="E82" s="34"/>
      <c r="F82" s="254"/>
      <c r="G82" s="241"/>
      <c r="H82" s="33"/>
      <c r="I82" s="244"/>
      <c r="J82" s="247"/>
      <c r="K82" s="34"/>
      <c r="L82" s="34" t="s">
        <v>195</v>
      </c>
      <c r="M82" s="34"/>
      <c r="N82" s="254"/>
      <c r="O82" s="241"/>
    </row>
    <row r="83" spans="1:15" ht="18.75" customHeight="1">
      <c r="A83" s="242" t="s">
        <v>336</v>
      </c>
      <c r="B83" s="245" t="s">
        <v>644</v>
      </c>
      <c r="C83" s="248">
        <v>2</v>
      </c>
      <c r="D83" s="249" t="s">
        <v>193</v>
      </c>
      <c r="E83" s="248">
        <v>0</v>
      </c>
      <c r="F83" s="252" t="s">
        <v>645</v>
      </c>
      <c r="G83" s="240" t="s">
        <v>197</v>
      </c>
      <c r="H83" s="33"/>
      <c r="I83" s="242" t="s">
        <v>336</v>
      </c>
      <c r="J83" s="245" t="s">
        <v>594</v>
      </c>
      <c r="K83" s="248">
        <v>10</v>
      </c>
      <c r="L83" s="249" t="s">
        <v>193</v>
      </c>
      <c r="M83" s="248">
        <v>2</v>
      </c>
      <c r="N83" s="252" t="s">
        <v>619</v>
      </c>
      <c r="O83" s="240" t="s">
        <v>197</v>
      </c>
    </row>
    <row r="84" spans="1:15" ht="18.75" customHeight="1">
      <c r="A84" s="243"/>
      <c r="B84" s="246"/>
      <c r="C84" s="233"/>
      <c r="D84" s="250"/>
      <c r="E84" s="251"/>
      <c r="F84" s="253"/>
      <c r="G84" s="241"/>
      <c r="H84" s="33"/>
      <c r="I84" s="243"/>
      <c r="J84" s="246"/>
      <c r="K84" s="233"/>
      <c r="L84" s="250"/>
      <c r="M84" s="251"/>
      <c r="N84" s="253"/>
      <c r="O84" s="241"/>
    </row>
    <row r="85" spans="1:15" ht="21">
      <c r="A85" s="244"/>
      <c r="B85" s="247"/>
      <c r="C85" s="34"/>
      <c r="D85" s="34" t="s">
        <v>195</v>
      </c>
      <c r="E85" s="34"/>
      <c r="F85" s="254"/>
      <c r="G85" s="241"/>
      <c r="H85" s="33"/>
      <c r="I85" s="244"/>
      <c r="J85" s="247"/>
      <c r="K85" s="34"/>
      <c r="L85" s="34" t="s">
        <v>195</v>
      </c>
      <c r="M85" s="34"/>
      <c r="N85" s="254"/>
      <c r="O85" s="241"/>
    </row>
    <row r="86" spans="1:15" ht="18.75" customHeight="1">
      <c r="A86" s="242" t="s">
        <v>187</v>
      </c>
      <c r="B86" s="245" t="s">
        <v>646</v>
      </c>
      <c r="C86" s="248">
        <v>0</v>
      </c>
      <c r="D86" s="249" t="s">
        <v>193</v>
      </c>
      <c r="E86" s="248">
        <v>2</v>
      </c>
      <c r="F86" s="252" t="s">
        <v>615</v>
      </c>
      <c r="G86" s="240" t="s">
        <v>199</v>
      </c>
      <c r="H86" s="33"/>
      <c r="I86" s="242" t="s">
        <v>187</v>
      </c>
      <c r="J86" s="245" t="s">
        <v>620</v>
      </c>
      <c r="K86" s="248">
        <v>1</v>
      </c>
      <c r="L86" s="249" t="s">
        <v>193</v>
      </c>
      <c r="M86" s="248">
        <v>12</v>
      </c>
      <c r="N86" s="252" t="s">
        <v>595</v>
      </c>
      <c r="O86" s="240" t="s">
        <v>199</v>
      </c>
    </row>
    <row r="87" spans="1:15" ht="18.75" customHeight="1">
      <c r="A87" s="243"/>
      <c r="B87" s="246"/>
      <c r="C87" s="233"/>
      <c r="D87" s="250"/>
      <c r="E87" s="251"/>
      <c r="F87" s="253"/>
      <c r="G87" s="241"/>
      <c r="H87" s="33"/>
      <c r="I87" s="243"/>
      <c r="J87" s="246"/>
      <c r="K87" s="233"/>
      <c r="L87" s="250"/>
      <c r="M87" s="251"/>
      <c r="N87" s="253"/>
      <c r="O87" s="241"/>
    </row>
    <row r="88" spans="1:15" ht="21">
      <c r="A88" s="244"/>
      <c r="B88" s="247"/>
      <c r="C88" s="34"/>
      <c r="D88" s="34" t="s">
        <v>195</v>
      </c>
      <c r="E88" s="34"/>
      <c r="F88" s="254"/>
      <c r="G88" s="241"/>
      <c r="H88" s="33"/>
      <c r="I88" s="244"/>
      <c r="J88" s="247"/>
      <c r="K88" s="34"/>
      <c r="L88" s="34" t="s">
        <v>195</v>
      </c>
      <c r="M88" s="34"/>
      <c r="N88" s="254"/>
      <c r="O88" s="241"/>
    </row>
    <row r="89" spans="1:15" ht="18.75" customHeight="1">
      <c r="A89" s="242" t="s">
        <v>337</v>
      </c>
      <c r="B89" s="229" t="str">
        <f>IF(C77="","①勝ち",IF(C77&gt;E77,B77,IF(C77&lt;E77,F77,IF(C79&gt;E79,B77,IF(C79&lt;E79,F77)))))</f>
        <v>豊府サッカースポーツ少年団</v>
      </c>
      <c r="C89" s="232">
        <v>1</v>
      </c>
      <c r="D89" s="234" t="s">
        <v>193</v>
      </c>
      <c r="E89" s="232">
        <v>1</v>
      </c>
      <c r="F89" s="237" t="str">
        <f>IF(C80="","②勝ち",IF(C80&gt;E80,B80,IF(C80&lt;E80,F80,IF(C82&gt;E82,B80,IF(C82&lt;E82,F80)))))</f>
        <v>市浜レッドソックス</v>
      </c>
      <c r="G89" s="240" t="s">
        <v>200</v>
      </c>
      <c r="H89" s="33"/>
      <c r="I89" s="242" t="s">
        <v>337</v>
      </c>
      <c r="J89" s="229" t="str">
        <f>IF(K77="","①勝ち",IF(K77&gt;M77,J77,IF(K77&lt;M77,N77,IF(K79&gt;M79,J77,IF(K79&lt;M79,N77)))))</f>
        <v>大分トリニータＵ－１２</v>
      </c>
      <c r="K89" s="232">
        <v>0</v>
      </c>
      <c r="L89" s="234" t="s">
        <v>193</v>
      </c>
      <c r="M89" s="232">
        <v>1</v>
      </c>
      <c r="N89" s="237" t="str">
        <f>IF(K80="","②勝ち",IF(K80&gt;M80,J80,IF(K80&lt;M80,N80,IF(K82&gt;M82,J80,IF(K82&lt;M82,N80)))))</f>
        <v>ＭＳＳ</v>
      </c>
      <c r="O89" s="240" t="s">
        <v>200</v>
      </c>
    </row>
    <row r="90" spans="1:15" ht="18.75" customHeight="1">
      <c r="A90" s="243"/>
      <c r="B90" s="230"/>
      <c r="C90" s="233"/>
      <c r="D90" s="235"/>
      <c r="E90" s="236"/>
      <c r="F90" s="238"/>
      <c r="G90" s="241"/>
      <c r="H90" s="33"/>
      <c r="I90" s="243"/>
      <c r="J90" s="230"/>
      <c r="K90" s="233"/>
      <c r="L90" s="235"/>
      <c r="M90" s="236"/>
      <c r="N90" s="238"/>
      <c r="O90" s="241"/>
    </row>
    <row r="91" spans="1:15" ht="21">
      <c r="A91" s="244"/>
      <c r="B91" s="231"/>
      <c r="C91" s="58">
        <v>0</v>
      </c>
      <c r="D91" s="58" t="s">
        <v>195</v>
      </c>
      <c r="E91" s="58">
        <v>2</v>
      </c>
      <c r="F91" s="239"/>
      <c r="G91" s="241"/>
      <c r="H91" s="33"/>
      <c r="I91" s="244"/>
      <c r="J91" s="231"/>
      <c r="K91" s="58"/>
      <c r="L91" s="58" t="s">
        <v>195</v>
      </c>
      <c r="M91" s="58"/>
      <c r="N91" s="239"/>
      <c r="O91" s="241"/>
    </row>
    <row r="92" spans="1:15" ht="18.75" customHeight="1">
      <c r="A92" s="242" t="s">
        <v>189</v>
      </c>
      <c r="B92" s="229" t="str">
        <f>IF(C83="","③勝ち",IF(C83&gt;E83,B83,IF(C83&lt;E83,F83,IF(C85&gt;E85,B83,IF(C85&lt;E85,F83)))))</f>
        <v>戸次ＳＳＳ</v>
      </c>
      <c r="C92" s="232">
        <v>3</v>
      </c>
      <c r="D92" s="234" t="s">
        <v>193</v>
      </c>
      <c r="E92" s="232">
        <v>0</v>
      </c>
      <c r="F92" s="237" t="str">
        <f>IF(C86="","④勝ち",IF(C86&gt;E86,B86,IF(C86&lt;E86,F86,IF(C88&gt;E88,B86,IF(C88&lt;E88,F86)))))</f>
        <v>アトレチコエラン横瀬</v>
      </c>
      <c r="G92" s="240" t="s">
        <v>198</v>
      </c>
      <c r="I92" s="242" t="s">
        <v>189</v>
      </c>
      <c r="J92" s="229" t="str">
        <f>IF(K83="","③勝ち",IF(K83&gt;M83,J83,IF(K83&lt;M83,N83,IF(K85&gt;M85,J83,IF(K85&lt;M85,N83)))))</f>
        <v>明治北ＳＳＣ</v>
      </c>
      <c r="K92" s="232">
        <v>1</v>
      </c>
      <c r="L92" s="234" t="s">
        <v>193</v>
      </c>
      <c r="M92" s="232">
        <v>3</v>
      </c>
      <c r="N92" s="237" t="str">
        <f>IF(K86="","④勝ち",IF(K86&gt;M86,J86,IF(K86&lt;M86,N86,IF(K88&gt;M88,J86,IF(K88&lt;M88,N86)))))</f>
        <v>スマイス・セレソン</v>
      </c>
      <c r="O92" s="240" t="s">
        <v>198</v>
      </c>
    </row>
    <row r="93" spans="1:15" ht="18.75" customHeight="1">
      <c r="A93" s="243"/>
      <c r="B93" s="230"/>
      <c r="C93" s="233"/>
      <c r="D93" s="235"/>
      <c r="E93" s="236"/>
      <c r="F93" s="238"/>
      <c r="G93" s="241"/>
      <c r="I93" s="243"/>
      <c r="J93" s="230"/>
      <c r="K93" s="233"/>
      <c r="L93" s="235"/>
      <c r="M93" s="236"/>
      <c r="N93" s="238"/>
      <c r="O93" s="241"/>
    </row>
    <row r="94" spans="1:15" ht="21">
      <c r="A94" s="244"/>
      <c r="B94" s="231"/>
      <c r="C94" s="58"/>
      <c r="D94" s="58" t="s">
        <v>195</v>
      </c>
      <c r="E94" s="58"/>
      <c r="F94" s="239"/>
      <c r="G94" s="241"/>
      <c r="I94" s="244"/>
      <c r="J94" s="231"/>
      <c r="K94" s="58"/>
      <c r="L94" s="58" t="s">
        <v>195</v>
      </c>
      <c r="M94" s="58"/>
      <c r="N94" s="239"/>
      <c r="O94" s="241"/>
    </row>
  </sheetData>
  <sheetProtection/>
  <mergeCells count="346">
    <mergeCell ref="O26:O28"/>
    <mergeCell ref="I29:I31"/>
    <mergeCell ref="J29:J31"/>
    <mergeCell ref="K29:K30"/>
    <mergeCell ref="L29:L30"/>
    <mergeCell ref="M29:M30"/>
    <mergeCell ref="N29:N31"/>
    <mergeCell ref="O29:O31"/>
    <mergeCell ref="I26:I28"/>
    <mergeCell ref="J26:J28"/>
    <mergeCell ref="K26:K27"/>
    <mergeCell ref="L26:L27"/>
    <mergeCell ref="M26:M27"/>
    <mergeCell ref="N26:N28"/>
    <mergeCell ref="O20:O22"/>
    <mergeCell ref="I23:I25"/>
    <mergeCell ref="J23:J25"/>
    <mergeCell ref="K23:K24"/>
    <mergeCell ref="L23:L24"/>
    <mergeCell ref="M23:M24"/>
    <mergeCell ref="N23:N25"/>
    <mergeCell ref="O23:O25"/>
    <mergeCell ref="I20:I22"/>
    <mergeCell ref="J20:J22"/>
    <mergeCell ref="K20:K21"/>
    <mergeCell ref="L20:L21"/>
    <mergeCell ref="M20:M21"/>
    <mergeCell ref="N20:N22"/>
    <mergeCell ref="O14:O16"/>
    <mergeCell ref="I17:I19"/>
    <mergeCell ref="J17:J19"/>
    <mergeCell ref="K17:K18"/>
    <mergeCell ref="L17:L18"/>
    <mergeCell ref="M17:M18"/>
    <mergeCell ref="N17:N19"/>
    <mergeCell ref="O17:O19"/>
    <mergeCell ref="K13:N13"/>
    <mergeCell ref="I14:I16"/>
    <mergeCell ref="J14:J16"/>
    <mergeCell ref="K14:K15"/>
    <mergeCell ref="L14:L15"/>
    <mergeCell ref="M14:M15"/>
    <mergeCell ref="N14:N16"/>
    <mergeCell ref="F14:F16"/>
    <mergeCell ref="G17:G19"/>
    <mergeCell ref="G14:G16"/>
    <mergeCell ref="A1:O1"/>
    <mergeCell ref="C11:G11"/>
    <mergeCell ref="C13:F13"/>
    <mergeCell ref="A14:A16"/>
    <mergeCell ref="B14:B16"/>
    <mergeCell ref="C14:C15"/>
    <mergeCell ref="D14:D15"/>
    <mergeCell ref="E14:E15"/>
    <mergeCell ref="A17:A19"/>
    <mergeCell ref="B17:B19"/>
    <mergeCell ref="C17:C18"/>
    <mergeCell ref="D17:D18"/>
    <mergeCell ref="E17:E18"/>
    <mergeCell ref="F17:F19"/>
    <mergeCell ref="G23:G25"/>
    <mergeCell ref="G20:G22"/>
    <mergeCell ref="A20:A22"/>
    <mergeCell ref="B20:B22"/>
    <mergeCell ref="C20:C21"/>
    <mergeCell ref="D20:D21"/>
    <mergeCell ref="E20:E21"/>
    <mergeCell ref="F20:F22"/>
    <mergeCell ref="A23:A25"/>
    <mergeCell ref="B23:B25"/>
    <mergeCell ref="C23:C24"/>
    <mergeCell ref="D23:D24"/>
    <mergeCell ref="E23:E24"/>
    <mergeCell ref="F23:F25"/>
    <mergeCell ref="G29:G31"/>
    <mergeCell ref="G26:G28"/>
    <mergeCell ref="A26:A28"/>
    <mergeCell ref="B26:B28"/>
    <mergeCell ref="C26:C27"/>
    <mergeCell ref="D26:D27"/>
    <mergeCell ref="E26:E27"/>
    <mergeCell ref="F26:F28"/>
    <mergeCell ref="A29:A31"/>
    <mergeCell ref="B29:B31"/>
    <mergeCell ref="C29:C30"/>
    <mergeCell ref="D29:D30"/>
    <mergeCell ref="E29:E30"/>
    <mergeCell ref="F29:F31"/>
    <mergeCell ref="C34:F34"/>
    <mergeCell ref="K34:N34"/>
    <mergeCell ref="A35:A37"/>
    <mergeCell ref="B35:B37"/>
    <mergeCell ref="C35:C36"/>
    <mergeCell ref="D35:D36"/>
    <mergeCell ref="E35:E36"/>
    <mergeCell ref="F35:F37"/>
    <mergeCell ref="G35:G37"/>
    <mergeCell ref="I35:I37"/>
    <mergeCell ref="J35:J37"/>
    <mergeCell ref="K35:K36"/>
    <mergeCell ref="L35:L36"/>
    <mergeCell ref="M35:M36"/>
    <mergeCell ref="N35:N37"/>
    <mergeCell ref="O35:O37"/>
    <mergeCell ref="A38:A40"/>
    <mergeCell ref="B38:B40"/>
    <mergeCell ref="C38:C39"/>
    <mergeCell ref="D38:D39"/>
    <mergeCell ref="E38:E39"/>
    <mergeCell ref="F38:F40"/>
    <mergeCell ref="G38:G40"/>
    <mergeCell ref="I38:I40"/>
    <mergeCell ref="J38:J40"/>
    <mergeCell ref="K38:K39"/>
    <mergeCell ref="L38:L39"/>
    <mergeCell ref="M38:M39"/>
    <mergeCell ref="N38:N40"/>
    <mergeCell ref="O38:O40"/>
    <mergeCell ref="A41:A43"/>
    <mergeCell ref="B41:B43"/>
    <mergeCell ref="C41:C42"/>
    <mergeCell ref="D41:D42"/>
    <mergeCell ref="E41:E42"/>
    <mergeCell ref="F41:F43"/>
    <mergeCell ref="G41:G43"/>
    <mergeCell ref="I41:I43"/>
    <mergeCell ref="J41:J43"/>
    <mergeCell ref="K41:K42"/>
    <mergeCell ref="L41:L42"/>
    <mergeCell ref="M41:M42"/>
    <mergeCell ref="N41:N43"/>
    <mergeCell ref="O41:O43"/>
    <mergeCell ref="A44:A46"/>
    <mergeCell ref="B44:B46"/>
    <mergeCell ref="C44:C45"/>
    <mergeCell ref="D44:D45"/>
    <mergeCell ref="E44:E45"/>
    <mergeCell ref="F44:F46"/>
    <mergeCell ref="G44:G46"/>
    <mergeCell ref="I44:I46"/>
    <mergeCell ref="J44:J46"/>
    <mergeCell ref="K44:K45"/>
    <mergeCell ref="L44:L45"/>
    <mergeCell ref="M44:M45"/>
    <mergeCell ref="N44:N46"/>
    <mergeCell ref="O44:O46"/>
    <mergeCell ref="A47:A49"/>
    <mergeCell ref="B47:B49"/>
    <mergeCell ref="C47:C48"/>
    <mergeCell ref="D47:D48"/>
    <mergeCell ref="E47:E48"/>
    <mergeCell ref="F47:F49"/>
    <mergeCell ref="G47:G49"/>
    <mergeCell ref="I47:I49"/>
    <mergeCell ref="J47:J49"/>
    <mergeCell ref="K47:K48"/>
    <mergeCell ref="L47:L48"/>
    <mergeCell ref="M47:M48"/>
    <mergeCell ref="N47:N49"/>
    <mergeCell ref="O47:O49"/>
    <mergeCell ref="A50:A52"/>
    <mergeCell ref="B50:B52"/>
    <mergeCell ref="C50:C51"/>
    <mergeCell ref="D50:D51"/>
    <mergeCell ref="E50:E51"/>
    <mergeCell ref="F50:F52"/>
    <mergeCell ref="G50:G52"/>
    <mergeCell ref="I50:I52"/>
    <mergeCell ref="J50:J52"/>
    <mergeCell ref="K50:K51"/>
    <mergeCell ref="L50:L51"/>
    <mergeCell ref="M50:M51"/>
    <mergeCell ref="N50:N52"/>
    <mergeCell ref="O50:O52"/>
    <mergeCell ref="C55:F55"/>
    <mergeCell ref="K55:N55"/>
    <mergeCell ref="A56:A58"/>
    <mergeCell ref="B56:B58"/>
    <mergeCell ref="C56:C57"/>
    <mergeCell ref="D56:D57"/>
    <mergeCell ref="E56:E57"/>
    <mergeCell ref="F56:F58"/>
    <mergeCell ref="G56:G58"/>
    <mergeCell ref="I56:I58"/>
    <mergeCell ref="J56:J58"/>
    <mergeCell ref="K56:K57"/>
    <mergeCell ref="L56:L57"/>
    <mergeCell ref="M56:M57"/>
    <mergeCell ref="N56:N58"/>
    <mergeCell ref="O56:O58"/>
    <mergeCell ref="A59:A61"/>
    <mergeCell ref="B59:B61"/>
    <mergeCell ref="C59:C60"/>
    <mergeCell ref="D59:D60"/>
    <mergeCell ref="E59:E60"/>
    <mergeCell ref="F59:F61"/>
    <mergeCell ref="G59:G61"/>
    <mergeCell ref="I59:I61"/>
    <mergeCell ref="J59:J61"/>
    <mergeCell ref="K59:K60"/>
    <mergeCell ref="L59:L60"/>
    <mergeCell ref="M59:M60"/>
    <mergeCell ref="N59:N61"/>
    <mergeCell ref="O59:O61"/>
    <mergeCell ref="A62:A64"/>
    <mergeCell ref="B62:B64"/>
    <mergeCell ref="C62:C63"/>
    <mergeCell ref="D62:D63"/>
    <mergeCell ref="E62:E63"/>
    <mergeCell ref="F62:F64"/>
    <mergeCell ref="G62:G64"/>
    <mergeCell ref="I62:I64"/>
    <mergeCell ref="J62:J64"/>
    <mergeCell ref="K62:K63"/>
    <mergeCell ref="L62:L63"/>
    <mergeCell ref="M62:M63"/>
    <mergeCell ref="N62:N64"/>
    <mergeCell ref="O62:O64"/>
    <mergeCell ref="A65:A67"/>
    <mergeCell ref="B65:B67"/>
    <mergeCell ref="C65:C66"/>
    <mergeCell ref="D65:D66"/>
    <mergeCell ref="E65:E66"/>
    <mergeCell ref="F65:F67"/>
    <mergeCell ref="G65:G67"/>
    <mergeCell ref="I65:I67"/>
    <mergeCell ref="J65:J67"/>
    <mergeCell ref="K65:K66"/>
    <mergeCell ref="L65:L66"/>
    <mergeCell ref="M65:M66"/>
    <mergeCell ref="N65:N67"/>
    <mergeCell ref="O65:O67"/>
    <mergeCell ref="A68:A70"/>
    <mergeCell ref="B68:B70"/>
    <mergeCell ref="C68:C69"/>
    <mergeCell ref="D68:D69"/>
    <mergeCell ref="E68:E69"/>
    <mergeCell ref="F68:F70"/>
    <mergeCell ref="G68:G70"/>
    <mergeCell ref="I68:I70"/>
    <mergeCell ref="J68:J70"/>
    <mergeCell ref="K68:K69"/>
    <mergeCell ref="L68:L69"/>
    <mergeCell ref="M68:M69"/>
    <mergeCell ref="N68:N70"/>
    <mergeCell ref="O68:O70"/>
    <mergeCell ref="A71:A73"/>
    <mergeCell ref="B71:B73"/>
    <mergeCell ref="C71:C72"/>
    <mergeCell ref="D71:D72"/>
    <mergeCell ref="E71:E72"/>
    <mergeCell ref="F71:F73"/>
    <mergeCell ref="G71:G73"/>
    <mergeCell ref="I71:I73"/>
    <mergeCell ref="J71:J73"/>
    <mergeCell ref="K71:K72"/>
    <mergeCell ref="L71:L72"/>
    <mergeCell ref="M71:M72"/>
    <mergeCell ref="N71:N73"/>
    <mergeCell ref="O71:O73"/>
    <mergeCell ref="C76:F76"/>
    <mergeCell ref="K76:N76"/>
    <mergeCell ref="A77:A79"/>
    <mergeCell ref="B77:B79"/>
    <mergeCell ref="C77:C78"/>
    <mergeCell ref="D77:D78"/>
    <mergeCell ref="E77:E78"/>
    <mergeCell ref="F77:F79"/>
    <mergeCell ref="G77:G79"/>
    <mergeCell ref="I77:I79"/>
    <mergeCell ref="J77:J79"/>
    <mergeCell ref="K77:K78"/>
    <mergeCell ref="L77:L78"/>
    <mergeCell ref="M77:M78"/>
    <mergeCell ref="N77:N79"/>
    <mergeCell ref="O77:O79"/>
    <mergeCell ref="A80:A82"/>
    <mergeCell ref="B80:B82"/>
    <mergeCell ref="C80:C81"/>
    <mergeCell ref="D80:D81"/>
    <mergeCell ref="E80:E81"/>
    <mergeCell ref="F80:F82"/>
    <mergeCell ref="G80:G82"/>
    <mergeCell ref="I80:I82"/>
    <mergeCell ref="J80:J82"/>
    <mergeCell ref="K80:K81"/>
    <mergeCell ref="L80:L81"/>
    <mergeCell ref="M80:M81"/>
    <mergeCell ref="N80:N82"/>
    <mergeCell ref="O80:O82"/>
    <mergeCell ref="A83:A85"/>
    <mergeCell ref="B83:B85"/>
    <mergeCell ref="C83:C84"/>
    <mergeCell ref="D83:D84"/>
    <mergeCell ref="E83:E84"/>
    <mergeCell ref="F83:F85"/>
    <mergeCell ref="G83:G85"/>
    <mergeCell ref="I83:I85"/>
    <mergeCell ref="J83:J85"/>
    <mergeCell ref="K83:K84"/>
    <mergeCell ref="L83:L84"/>
    <mergeCell ref="M83:M84"/>
    <mergeCell ref="N83:N85"/>
    <mergeCell ref="O83:O85"/>
    <mergeCell ref="A86:A88"/>
    <mergeCell ref="B86:B88"/>
    <mergeCell ref="C86:C87"/>
    <mergeCell ref="D86:D87"/>
    <mergeCell ref="E86:E87"/>
    <mergeCell ref="F86:F88"/>
    <mergeCell ref="G86:G88"/>
    <mergeCell ref="I86:I88"/>
    <mergeCell ref="J86:J88"/>
    <mergeCell ref="K86:K87"/>
    <mergeCell ref="L86:L87"/>
    <mergeCell ref="M86:M87"/>
    <mergeCell ref="N86:N88"/>
    <mergeCell ref="O86:O88"/>
    <mergeCell ref="A89:A91"/>
    <mergeCell ref="B89:B91"/>
    <mergeCell ref="C89:C90"/>
    <mergeCell ref="D89:D90"/>
    <mergeCell ref="E89:E90"/>
    <mergeCell ref="F89:F91"/>
    <mergeCell ref="G89:G91"/>
    <mergeCell ref="I89:I91"/>
    <mergeCell ref="J89:J91"/>
    <mergeCell ref="K89:K90"/>
    <mergeCell ref="L89:L90"/>
    <mergeCell ref="M89:M90"/>
    <mergeCell ref="O92:O94"/>
    <mergeCell ref="N89:N91"/>
    <mergeCell ref="O89:O91"/>
    <mergeCell ref="A92:A94"/>
    <mergeCell ref="B92:B94"/>
    <mergeCell ref="C92:C93"/>
    <mergeCell ref="D92:D93"/>
    <mergeCell ref="E92:E93"/>
    <mergeCell ref="F92:F94"/>
    <mergeCell ref="G92:G94"/>
    <mergeCell ref="J92:J94"/>
    <mergeCell ref="K92:K93"/>
    <mergeCell ref="L92:L93"/>
    <mergeCell ref="M92:M93"/>
    <mergeCell ref="N92:N94"/>
    <mergeCell ref="I92:I94"/>
  </mergeCells>
  <printOptions horizontalCentered="1" verticalCentered="1"/>
  <pageMargins left="0" right="0" top="0" bottom="0" header="0.5118110236220472" footer="0.5118110236220472"/>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A1:O118"/>
  <sheetViews>
    <sheetView zoomScale="50" zoomScaleNormal="50" zoomScalePageLayoutView="0" workbookViewId="0" topLeftCell="A1">
      <selection activeCell="A1" sqref="A1:O1"/>
    </sheetView>
  </sheetViews>
  <sheetFormatPr defaultColWidth="9.140625" defaultRowHeight="12"/>
  <cols>
    <col min="1" max="1" width="26.421875" style="25" customWidth="1"/>
    <col min="2" max="2" width="53.140625" style="25" customWidth="1"/>
    <col min="3" max="3" width="7.421875" style="25" customWidth="1"/>
    <col min="4" max="4" width="7.7109375" style="25" bestFit="1" customWidth="1"/>
    <col min="5" max="5" width="7.421875" style="25" customWidth="1"/>
    <col min="6" max="6" width="53.140625" style="25" customWidth="1"/>
    <col min="7" max="7" width="14.140625" style="25" customWidth="1"/>
    <col min="8" max="8" width="4.8515625" style="25" customWidth="1"/>
    <col min="9" max="9" width="26.421875" style="25" customWidth="1"/>
    <col min="10" max="10" width="53.140625" style="25" customWidth="1"/>
    <col min="11" max="11" width="7.421875" style="25" customWidth="1"/>
    <col min="12" max="12" width="7.7109375" style="25" bestFit="1" customWidth="1"/>
    <col min="13" max="13" width="7.421875" style="25" customWidth="1"/>
    <col min="14" max="14" width="53.140625" style="25" customWidth="1"/>
    <col min="15" max="15" width="14.140625" style="25" customWidth="1"/>
    <col min="16" max="16384" width="9.28125" style="25" customWidth="1"/>
  </cols>
  <sheetData>
    <row r="1" spans="1:15" ht="33">
      <c r="A1" s="256" t="s">
        <v>302</v>
      </c>
      <c r="B1" s="256"/>
      <c r="C1" s="256"/>
      <c r="D1" s="256"/>
      <c r="E1" s="256"/>
      <c r="F1" s="256"/>
      <c r="G1" s="256"/>
      <c r="H1" s="256"/>
      <c r="I1" s="256"/>
      <c r="J1" s="256"/>
      <c r="K1" s="256"/>
      <c r="L1" s="256"/>
      <c r="M1" s="256"/>
      <c r="N1" s="256"/>
      <c r="O1" s="256"/>
    </row>
    <row r="2" spans="1:14" ht="33">
      <c r="A2" s="61"/>
      <c r="B2" s="61"/>
      <c r="C2" s="61"/>
      <c r="D2" s="61"/>
      <c r="E2" s="61"/>
      <c r="F2" s="61"/>
      <c r="G2" s="61"/>
      <c r="H2" s="61"/>
      <c r="I2" s="61"/>
      <c r="J2" s="61"/>
      <c r="K2" s="61"/>
      <c r="L2" s="61"/>
      <c r="M2" s="61"/>
      <c r="N2" s="61"/>
    </row>
    <row r="3" spans="1:10" ht="33">
      <c r="A3" s="61"/>
      <c r="B3" s="26" t="s">
        <v>303</v>
      </c>
      <c r="D3" s="61"/>
      <c r="E3" s="93" t="s">
        <v>223</v>
      </c>
      <c r="F3" s="61"/>
      <c r="G3" s="61"/>
      <c r="H3" s="61"/>
      <c r="I3" s="27"/>
      <c r="J3" s="26"/>
    </row>
    <row r="4" spans="1:5" ht="33">
      <c r="A4" s="61"/>
      <c r="E4" s="103" t="s">
        <v>661</v>
      </c>
    </row>
    <row r="5" spans="1:14" ht="33">
      <c r="A5" s="61"/>
      <c r="B5" s="28" t="s">
        <v>172</v>
      </c>
      <c r="D5" s="27" t="s">
        <v>479</v>
      </c>
      <c r="E5" s="61"/>
      <c r="F5" s="61"/>
      <c r="G5" s="61"/>
      <c r="I5" s="27"/>
      <c r="J5" s="28" t="s">
        <v>174</v>
      </c>
      <c r="L5" s="27" t="s">
        <v>583</v>
      </c>
      <c r="M5" s="29"/>
      <c r="N5" s="61"/>
    </row>
    <row r="6" spans="1:12" ht="33">
      <c r="A6" s="61"/>
      <c r="B6" s="28" t="s">
        <v>168</v>
      </c>
      <c r="D6" s="27" t="s">
        <v>580</v>
      </c>
      <c r="E6" s="29"/>
      <c r="F6" s="61"/>
      <c r="G6" s="61"/>
      <c r="I6" s="27"/>
      <c r="J6" s="28" t="s">
        <v>361</v>
      </c>
      <c r="L6" s="27" t="s">
        <v>581</v>
      </c>
    </row>
    <row r="7" spans="1:12" ht="33">
      <c r="A7" s="61"/>
      <c r="B7" s="28" t="s">
        <v>173</v>
      </c>
      <c r="D7" s="27" t="s">
        <v>478</v>
      </c>
      <c r="E7" s="29"/>
      <c r="F7" s="61"/>
      <c r="G7" s="61"/>
      <c r="I7" s="27"/>
      <c r="J7" s="28" t="s">
        <v>169</v>
      </c>
      <c r="L7" s="27" t="s">
        <v>582</v>
      </c>
    </row>
    <row r="8" spans="1:14" ht="33" customHeight="1">
      <c r="A8" s="61"/>
      <c r="B8" s="28" t="s">
        <v>175</v>
      </c>
      <c r="D8" s="27" t="s">
        <v>203</v>
      </c>
      <c r="E8" s="30"/>
      <c r="F8" s="61"/>
      <c r="G8" s="61"/>
      <c r="I8" s="27"/>
      <c r="J8" s="28"/>
      <c r="K8" s="10"/>
      <c r="L8" s="27"/>
      <c r="N8" s="30"/>
    </row>
    <row r="9" spans="1:9" ht="33" customHeight="1">
      <c r="A9" s="61"/>
      <c r="B9" s="61"/>
      <c r="C9" s="61"/>
      <c r="D9" s="61"/>
      <c r="E9" s="61"/>
      <c r="F9" s="61"/>
      <c r="G9" s="61"/>
      <c r="H9" s="61"/>
      <c r="I9" s="61"/>
    </row>
    <row r="11" spans="2:7" s="30" customFormat="1" ht="33">
      <c r="B11" s="62" t="s">
        <v>190</v>
      </c>
      <c r="C11" s="257" t="s">
        <v>306</v>
      </c>
      <c r="D11" s="257"/>
      <c r="E11" s="257"/>
      <c r="F11" s="257"/>
      <c r="G11" s="257"/>
    </row>
    <row r="13" spans="1:15" ht="21">
      <c r="A13" s="32" t="s">
        <v>191</v>
      </c>
      <c r="B13" s="33" t="s">
        <v>356</v>
      </c>
      <c r="C13" s="258" t="s">
        <v>357</v>
      </c>
      <c r="D13" s="258"/>
      <c r="E13" s="258"/>
      <c r="F13" s="258"/>
      <c r="G13" s="33" t="s">
        <v>192</v>
      </c>
      <c r="H13" s="35"/>
      <c r="I13" s="32" t="s">
        <v>191</v>
      </c>
      <c r="J13" s="33" t="s">
        <v>356</v>
      </c>
      <c r="K13" s="258" t="s">
        <v>358</v>
      </c>
      <c r="L13" s="258"/>
      <c r="M13" s="258"/>
      <c r="N13" s="258"/>
      <c r="O13" s="33" t="s">
        <v>192</v>
      </c>
    </row>
    <row r="14" spans="1:15" ht="18.75" customHeight="1">
      <c r="A14" s="282" t="s">
        <v>335</v>
      </c>
      <c r="B14" s="264"/>
      <c r="C14" s="266"/>
      <c r="D14" s="268" t="s">
        <v>193</v>
      </c>
      <c r="E14" s="266"/>
      <c r="F14" s="271"/>
      <c r="G14" s="274"/>
      <c r="H14" s="33"/>
      <c r="I14" s="282" t="s">
        <v>335</v>
      </c>
      <c r="J14" s="264"/>
      <c r="K14" s="266"/>
      <c r="L14" s="268" t="s">
        <v>193</v>
      </c>
      <c r="M14" s="266"/>
      <c r="N14" s="271"/>
      <c r="O14" s="274"/>
    </row>
    <row r="15" spans="1:15" ht="18.75" customHeight="1">
      <c r="A15" s="262"/>
      <c r="B15" s="265"/>
      <c r="C15" s="267"/>
      <c r="D15" s="269"/>
      <c r="E15" s="270"/>
      <c r="F15" s="272"/>
      <c r="G15" s="275"/>
      <c r="H15" s="33"/>
      <c r="I15" s="262"/>
      <c r="J15" s="265"/>
      <c r="K15" s="267"/>
      <c r="L15" s="269"/>
      <c r="M15" s="270"/>
      <c r="N15" s="272"/>
      <c r="O15" s="275"/>
    </row>
    <row r="16" spans="1:15" ht="21">
      <c r="A16" s="263"/>
      <c r="B16" s="287"/>
      <c r="C16" s="94"/>
      <c r="D16" s="94" t="s">
        <v>195</v>
      </c>
      <c r="E16" s="94"/>
      <c r="F16" s="273"/>
      <c r="G16" s="275"/>
      <c r="H16" s="33"/>
      <c r="I16" s="263"/>
      <c r="J16" s="287"/>
      <c r="K16" s="94"/>
      <c r="L16" s="94" t="s">
        <v>195</v>
      </c>
      <c r="M16" s="94"/>
      <c r="N16" s="273"/>
      <c r="O16" s="275"/>
    </row>
    <row r="17" spans="1:15" ht="18.75" customHeight="1">
      <c r="A17" s="242" t="s">
        <v>185</v>
      </c>
      <c r="B17" s="245" t="s">
        <v>525</v>
      </c>
      <c r="C17" s="248">
        <v>3</v>
      </c>
      <c r="D17" s="249" t="s">
        <v>193</v>
      </c>
      <c r="E17" s="248">
        <v>2</v>
      </c>
      <c r="F17" s="252" t="s">
        <v>526</v>
      </c>
      <c r="G17" s="277" t="s">
        <v>196</v>
      </c>
      <c r="H17" s="33"/>
      <c r="I17" s="242" t="s">
        <v>185</v>
      </c>
      <c r="J17" s="245" t="s">
        <v>535</v>
      </c>
      <c r="K17" s="248">
        <v>0</v>
      </c>
      <c r="L17" s="249" t="s">
        <v>193</v>
      </c>
      <c r="M17" s="248">
        <v>0</v>
      </c>
      <c r="N17" s="252" t="s">
        <v>536</v>
      </c>
      <c r="O17" s="277" t="s">
        <v>198</v>
      </c>
    </row>
    <row r="18" spans="1:15" ht="21" customHeight="1">
      <c r="A18" s="243"/>
      <c r="B18" s="246"/>
      <c r="C18" s="276"/>
      <c r="D18" s="250"/>
      <c r="E18" s="251"/>
      <c r="F18" s="253"/>
      <c r="G18" s="278"/>
      <c r="H18" s="33"/>
      <c r="I18" s="243"/>
      <c r="J18" s="246"/>
      <c r="K18" s="276"/>
      <c r="L18" s="250"/>
      <c r="M18" s="251"/>
      <c r="N18" s="253"/>
      <c r="O18" s="278"/>
    </row>
    <row r="19" spans="1:15" ht="21">
      <c r="A19" s="244"/>
      <c r="B19" s="246"/>
      <c r="C19" s="34"/>
      <c r="D19" s="34" t="s">
        <v>195</v>
      </c>
      <c r="E19" s="34"/>
      <c r="F19" s="254"/>
      <c r="G19" s="278"/>
      <c r="H19" s="33"/>
      <c r="I19" s="244"/>
      <c r="J19" s="246"/>
      <c r="K19" s="34">
        <v>3</v>
      </c>
      <c r="L19" s="34" t="s">
        <v>195</v>
      </c>
      <c r="M19" s="34">
        <v>2</v>
      </c>
      <c r="N19" s="254"/>
      <c r="O19" s="278"/>
    </row>
    <row r="20" spans="1:15" ht="18.75" customHeight="1">
      <c r="A20" s="242" t="s">
        <v>336</v>
      </c>
      <c r="B20" s="245" t="s">
        <v>541</v>
      </c>
      <c r="C20" s="248">
        <v>0</v>
      </c>
      <c r="D20" s="249" t="s">
        <v>193</v>
      </c>
      <c r="E20" s="248">
        <v>4</v>
      </c>
      <c r="F20" s="252" t="s">
        <v>542</v>
      </c>
      <c r="G20" s="277" t="s">
        <v>198</v>
      </c>
      <c r="I20" s="261" t="s">
        <v>336</v>
      </c>
      <c r="J20" s="264"/>
      <c r="K20" s="266"/>
      <c r="L20" s="268" t="s">
        <v>193</v>
      </c>
      <c r="M20" s="266"/>
      <c r="N20" s="271"/>
      <c r="O20" s="274"/>
    </row>
    <row r="21" spans="1:15" ht="21" customHeight="1">
      <c r="A21" s="243"/>
      <c r="B21" s="246"/>
      <c r="C21" s="276"/>
      <c r="D21" s="250"/>
      <c r="E21" s="251"/>
      <c r="F21" s="253"/>
      <c r="G21" s="278"/>
      <c r="I21" s="262"/>
      <c r="J21" s="265"/>
      <c r="K21" s="267"/>
      <c r="L21" s="269"/>
      <c r="M21" s="270"/>
      <c r="N21" s="272"/>
      <c r="O21" s="275"/>
    </row>
    <row r="22" spans="1:15" ht="21">
      <c r="A22" s="244"/>
      <c r="B22" s="246"/>
      <c r="C22" s="34"/>
      <c r="D22" s="34" t="s">
        <v>195</v>
      </c>
      <c r="E22" s="34"/>
      <c r="F22" s="254"/>
      <c r="G22" s="278"/>
      <c r="I22" s="263"/>
      <c r="J22" s="265"/>
      <c r="K22" s="94"/>
      <c r="L22" s="94" t="s">
        <v>195</v>
      </c>
      <c r="M22" s="94"/>
      <c r="N22" s="273"/>
      <c r="O22" s="275"/>
    </row>
    <row r="23" spans="1:15" ht="18.75" customHeight="1">
      <c r="A23" s="242" t="s">
        <v>187</v>
      </c>
      <c r="B23" s="245" t="s">
        <v>561</v>
      </c>
      <c r="C23" s="248">
        <v>0</v>
      </c>
      <c r="D23" s="249" t="s">
        <v>193</v>
      </c>
      <c r="E23" s="248">
        <v>1</v>
      </c>
      <c r="F23" s="252" t="s">
        <v>562</v>
      </c>
      <c r="G23" s="277" t="s">
        <v>199</v>
      </c>
      <c r="I23" s="242" t="s">
        <v>187</v>
      </c>
      <c r="J23" s="245" t="s">
        <v>563</v>
      </c>
      <c r="K23" s="248">
        <v>15</v>
      </c>
      <c r="L23" s="249" t="s">
        <v>193</v>
      </c>
      <c r="M23" s="248">
        <v>0</v>
      </c>
      <c r="N23" s="252" t="s">
        <v>564</v>
      </c>
      <c r="O23" s="277" t="s">
        <v>199</v>
      </c>
    </row>
    <row r="24" spans="1:15" ht="21" customHeight="1">
      <c r="A24" s="243"/>
      <c r="B24" s="246"/>
      <c r="C24" s="276"/>
      <c r="D24" s="250"/>
      <c r="E24" s="251"/>
      <c r="F24" s="253"/>
      <c r="G24" s="278"/>
      <c r="I24" s="243"/>
      <c r="J24" s="246"/>
      <c r="K24" s="276"/>
      <c r="L24" s="250"/>
      <c r="M24" s="251"/>
      <c r="N24" s="253"/>
      <c r="O24" s="278"/>
    </row>
    <row r="25" spans="1:15" ht="21">
      <c r="A25" s="244"/>
      <c r="B25" s="247"/>
      <c r="C25" s="34"/>
      <c r="D25" s="34" t="s">
        <v>195</v>
      </c>
      <c r="E25" s="34"/>
      <c r="F25" s="254"/>
      <c r="G25" s="278"/>
      <c r="I25" s="244"/>
      <c r="J25" s="246"/>
      <c r="K25" s="34"/>
      <c r="L25" s="34" t="s">
        <v>195</v>
      </c>
      <c r="M25" s="34"/>
      <c r="N25" s="254"/>
      <c r="O25" s="278"/>
    </row>
    <row r="26" spans="1:15" ht="21" customHeight="1">
      <c r="A26" s="242" t="s">
        <v>337</v>
      </c>
      <c r="B26" s="279" t="s">
        <v>557</v>
      </c>
      <c r="C26" s="248">
        <v>3</v>
      </c>
      <c r="D26" s="249" t="s">
        <v>193</v>
      </c>
      <c r="E26" s="248">
        <v>0</v>
      </c>
      <c r="F26" s="252" t="s">
        <v>558</v>
      </c>
      <c r="G26" s="277" t="s">
        <v>194</v>
      </c>
      <c r="I26" s="242" t="s">
        <v>337</v>
      </c>
      <c r="J26" s="245" t="s">
        <v>576</v>
      </c>
      <c r="K26" s="248">
        <v>5</v>
      </c>
      <c r="L26" s="249" t="s">
        <v>193</v>
      </c>
      <c r="M26" s="248">
        <v>0</v>
      </c>
      <c r="N26" s="252" t="s">
        <v>577</v>
      </c>
      <c r="O26" s="277" t="s">
        <v>196</v>
      </c>
    </row>
    <row r="27" spans="1:15" ht="21" customHeight="1">
      <c r="A27" s="243"/>
      <c r="B27" s="280"/>
      <c r="C27" s="276"/>
      <c r="D27" s="250"/>
      <c r="E27" s="251"/>
      <c r="F27" s="253"/>
      <c r="G27" s="278"/>
      <c r="I27" s="243"/>
      <c r="J27" s="246"/>
      <c r="K27" s="276"/>
      <c r="L27" s="250"/>
      <c r="M27" s="251"/>
      <c r="N27" s="253"/>
      <c r="O27" s="278"/>
    </row>
    <row r="28" spans="1:15" ht="21">
      <c r="A28" s="244"/>
      <c r="B28" s="281"/>
      <c r="C28" s="34"/>
      <c r="D28" s="34" t="s">
        <v>195</v>
      </c>
      <c r="E28" s="34"/>
      <c r="F28" s="254"/>
      <c r="G28" s="278"/>
      <c r="I28" s="244"/>
      <c r="J28" s="247"/>
      <c r="K28" s="34"/>
      <c r="L28" s="34" t="s">
        <v>195</v>
      </c>
      <c r="M28" s="34"/>
      <c r="N28" s="254"/>
      <c r="O28" s="278"/>
    </row>
    <row r="29" spans="1:15" ht="21" customHeight="1">
      <c r="A29" s="261" t="s">
        <v>368</v>
      </c>
      <c r="B29" s="264"/>
      <c r="C29" s="266"/>
      <c r="D29" s="268" t="s">
        <v>193</v>
      </c>
      <c r="E29" s="266"/>
      <c r="F29" s="271"/>
      <c r="G29" s="274"/>
      <c r="I29" s="261" t="s">
        <v>368</v>
      </c>
      <c r="J29" s="291"/>
      <c r="K29" s="266"/>
      <c r="L29" s="268" t="s">
        <v>193</v>
      </c>
      <c r="M29" s="266"/>
      <c r="N29" s="271"/>
      <c r="O29" s="274"/>
    </row>
    <row r="30" spans="1:15" ht="21" customHeight="1">
      <c r="A30" s="262"/>
      <c r="B30" s="265"/>
      <c r="C30" s="267"/>
      <c r="D30" s="269"/>
      <c r="E30" s="270"/>
      <c r="F30" s="272"/>
      <c r="G30" s="275"/>
      <c r="I30" s="262"/>
      <c r="J30" s="292"/>
      <c r="K30" s="267"/>
      <c r="L30" s="269"/>
      <c r="M30" s="270"/>
      <c r="N30" s="272"/>
      <c r="O30" s="275"/>
    </row>
    <row r="31" spans="1:15" ht="21">
      <c r="A31" s="263"/>
      <c r="B31" s="287"/>
      <c r="C31" s="94"/>
      <c r="D31" s="94" t="s">
        <v>195</v>
      </c>
      <c r="E31" s="94"/>
      <c r="F31" s="273"/>
      <c r="G31" s="275"/>
      <c r="I31" s="263"/>
      <c r="J31" s="293"/>
      <c r="K31" s="94"/>
      <c r="L31" s="94" t="s">
        <v>195</v>
      </c>
      <c r="M31" s="94"/>
      <c r="N31" s="273"/>
      <c r="O31" s="275"/>
    </row>
    <row r="34" spans="1:15" ht="21">
      <c r="A34" s="32" t="s">
        <v>191</v>
      </c>
      <c r="B34" s="33" t="s">
        <v>359</v>
      </c>
      <c r="C34" s="258" t="s">
        <v>482</v>
      </c>
      <c r="D34" s="258"/>
      <c r="E34" s="258"/>
      <c r="F34" s="258"/>
      <c r="G34" s="33" t="s">
        <v>192</v>
      </c>
      <c r="I34" s="32" t="s">
        <v>191</v>
      </c>
      <c r="J34" s="33" t="s">
        <v>359</v>
      </c>
      <c r="K34" s="258" t="s">
        <v>482</v>
      </c>
      <c r="L34" s="258"/>
      <c r="M34" s="258"/>
      <c r="N34" s="258"/>
      <c r="O34" s="33" t="s">
        <v>192</v>
      </c>
    </row>
    <row r="35" spans="1:15" ht="21" customHeight="1">
      <c r="A35" s="255" t="s">
        <v>335</v>
      </c>
      <c r="B35" s="245" t="s">
        <v>507</v>
      </c>
      <c r="C35" s="248">
        <v>0</v>
      </c>
      <c r="D35" s="249" t="s">
        <v>193</v>
      </c>
      <c r="E35" s="248">
        <v>3</v>
      </c>
      <c r="F35" s="252" t="s">
        <v>508</v>
      </c>
      <c r="G35" s="277" t="s">
        <v>194</v>
      </c>
      <c r="H35" s="33"/>
      <c r="I35" s="255" t="s">
        <v>370</v>
      </c>
      <c r="J35" s="245" t="s">
        <v>573</v>
      </c>
      <c r="K35" s="248">
        <v>5</v>
      </c>
      <c r="L35" s="249" t="s">
        <v>193</v>
      </c>
      <c r="M35" s="248">
        <v>0</v>
      </c>
      <c r="N35" s="252" t="s">
        <v>574</v>
      </c>
      <c r="O35" s="277" t="s">
        <v>575</v>
      </c>
    </row>
    <row r="36" spans="1:15" ht="21" customHeight="1">
      <c r="A36" s="243"/>
      <c r="B36" s="246"/>
      <c r="C36" s="276"/>
      <c r="D36" s="250"/>
      <c r="E36" s="251"/>
      <c r="F36" s="253"/>
      <c r="G36" s="278"/>
      <c r="H36" s="33"/>
      <c r="I36" s="243"/>
      <c r="J36" s="246"/>
      <c r="K36" s="276"/>
      <c r="L36" s="250"/>
      <c r="M36" s="251"/>
      <c r="N36" s="253"/>
      <c r="O36" s="278"/>
    </row>
    <row r="37" spans="1:15" ht="21">
      <c r="A37" s="244"/>
      <c r="B37" s="247"/>
      <c r="C37" s="34"/>
      <c r="D37" s="34" t="s">
        <v>195</v>
      </c>
      <c r="E37" s="34"/>
      <c r="F37" s="254"/>
      <c r="G37" s="278"/>
      <c r="H37" s="33"/>
      <c r="I37" s="244"/>
      <c r="J37" s="247"/>
      <c r="K37" s="34"/>
      <c r="L37" s="34" t="s">
        <v>195</v>
      </c>
      <c r="M37" s="34"/>
      <c r="N37" s="254"/>
      <c r="O37" s="278"/>
    </row>
    <row r="38" spans="1:15" ht="21" customHeight="1">
      <c r="A38" s="242" t="s">
        <v>185</v>
      </c>
      <c r="B38" s="245" t="s">
        <v>511</v>
      </c>
      <c r="C38" s="248">
        <v>1</v>
      </c>
      <c r="D38" s="249" t="s">
        <v>193</v>
      </c>
      <c r="E38" s="248">
        <v>4</v>
      </c>
      <c r="F38" s="252" t="s">
        <v>512</v>
      </c>
      <c r="G38" s="255" t="s">
        <v>197</v>
      </c>
      <c r="H38" s="33"/>
      <c r="I38" s="261"/>
      <c r="J38" s="264"/>
      <c r="K38" s="266"/>
      <c r="L38" s="268" t="s">
        <v>193</v>
      </c>
      <c r="M38" s="266"/>
      <c r="N38" s="271"/>
      <c r="O38" s="274"/>
    </row>
    <row r="39" spans="1:15" ht="21" customHeight="1">
      <c r="A39" s="243"/>
      <c r="B39" s="246"/>
      <c r="C39" s="276"/>
      <c r="D39" s="250"/>
      <c r="E39" s="251"/>
      <c r="F39" s="253"/>
      <c r="G39" s="285"/>
      <c r="H39" s="33"/>
      <c r="I39" s="262"/>
      <c r="J39" s="265"/>
      <c r="K39" s="267"/>
      <c r="L39" s="269"/>
      <c r="M39" s="270"/>
      <c r="N39" s="272"/>
      <c r="O39" s="275"/>
    </row>
    <row r="40" spans="1:15" ht="21">
      <c r="A40" s="244"/>
      <c r="B40" s="246"/>
      <c r="C40" s="34"/>
      <c r="D40" s="34" t="s">
        <v>195</v>
      </c>
      <c r="E40" s="34"/>
      <c r="F40" s="253"/>
      <c r="G40" s="286"/>
      <c r="H40" s="33"/>
      <c r="I40" s="263"/>
      <c r="J40" s="265"/>
      <c r="K40" s="94"/>
      <c r="L40" s="94" t="s">
        <v>195</v>
      </c>
      <c r="M40" s="94"/>
      <c r="N40" s="272"/>
      <c r="O40" s="275"/>
    </row>
    <row r="41" spans="1:15" ht="21" customHeight="1">
      <c r="A41" s="242" t="s">
        <v>336</v>
      </c>
      <c r="B41" s="245" t="s">
        <v>533</v>
      </c>
      <c r="C41" s="248">
        <v>2</v>
      </c>
      <c r="D41" s="249" t="s">
        <v>193</v>
      </c>
      <c r="E41" s="248">
        <v>0</v>
      </c>
      <c r="F41" s="252" t="s">
        <v>534</v>
      </c>
      <c r="G41" s="255" t="s">
        <v>199</v>
      </c>
      <c r="I41" s="261"/>
      <c r="J41" s="264"/>
      <c r="K41" s="266"/>
      <c r="L41" s="268" t="s">
        <v>193</v>
      </c>
      <c r="M41" s="266"/>
      <c r="N41" s="271"/>
      <c r="O41" s="274"/>
    </row>
    <row r="42" spans="1:15" ht="21" customHeight="1">
      <c r="A42" s="243"/>
      <c r="B42" s="246"/>
      <c r="C42" s="276"/>
      <c r="D42" s="250"/>
      <c r="E42" s="251"/>
      <c r="F42" s="253"/>
      <c r="G42" s="285"/>
      <c r="I42" s="262"/>
      <c r="J42" s="265"/>
      <c r="K42" s="267"/>
      <c r="L42" s="269"/>
      <c r="M42" s="270"/>
      <c r="N42" s="272"/>
      <c r="O42" s="275"/>
    </row>
    <row r="43" spans="1:15" ht="21">
      <c r="A43" s="244"/>
      <c r="B43" s="246"/>
      <c r="C43" s="34"/>
      <c r="D43" s="34" t="s">
        <v>195</v>
      </c>
      <c r="E43" s="34"/>
      <c r="F43" s="254"/>
      <c r="G43" s="286"/>
      <c r="I43" s="263"/>
      <c r="J43" s="265"/>
      <c r="K43" s="94"/>
      <c r="L43" s="94" t="s">
        <v>195</v>
      </c>
      <c r="M43" s="94"/>
      <c r="N43" s="273"/>
      <c r="O43" s="275"/>
    </row>
    <row r="44" spans="1:15" ht="21" customHeight="1">
      <c r="A44" s="242" t="s">
        <v>187</v>
      </c>
      <c r="B44" s="245" t="s">
        <v>551</v>
      </c>
      <c r="C44" s="248">
        <v>0</v>
      </c>
      <c r="D44" s="249" t="s">
        <v>193</v>
      </c>
      <c r="E44" s="248">
        <v>6</v>
      </c>
      <c r="F44" s="252" t="s">
        <v>552</v>
      </c>
      <c r="G44" s="277" t="s">
        <v>200</v>
      </c>
      <c r="I44" s="261"/>
      <c r="J44" s="264"/>
      <c r="K44" s="266"/>
      <c r="L44" s="268" t="s">
        <v>193</v>
      </c>
      <c r="M44" s="266"/>
      <c r="N44" s="271"/>
      <c r="O44" s="274"/>
    </row>
    <row r="45" spans="1:15" ht="21" customHeight="1">
      <c r="A45" s="243"/>
      <c r="B45" s="246"/>
      <c r="C45" s="276"/>
      <c r="D45" s="250"/>
      <c r="E45" s="251"/>
      <c r="F45" s="253"/>
      <c r="G45" s="278"/>
      <c r="I45" s="262"/>
      <c r="J45" s="265"/>
      <c r="K45" s="267"/>
      <c r="L45" s="269"/>
      <c r="M45" s="270"/>
      <c r="N45" s="272"/>
      <c r="O45" s="275"/>
    </row>
    <row r="46" spans="1:15" ht="21">
      <c r="A46" s="244"/>
      <c r="B46" s="246"/>
      <c r="C46" s="34"/>
      <c r="D46" s="34" t="s">
        <v>195</v>
      </c>
      <c r="E46" s="34"/>
      <c r="F46" s="254"/>
      <c r="G46" s="278"/>
      <c r="I46" s="263"/>
      <c r="J46" s="265"/>
      <c r="K46" s="94"/>
      <c r="L46" s="94" t="s">
        <v>195</v>
      </c>
      <c r="M46" s="94"/>
      <c r="N46" s="273"/>
      <c r="O46" s="275"/>
    </row>
    <row r="47" spans="1:15" ht="21" customHeight="1">
      <c r="A47" s="242" t="s">
        <v>337</v>
      </c>
      <c r="B47" s="245" t="s">
        <v>517</v>
      </c>
      <c r="C47" s="248">
        <v>1</v>
      </c>
      <c r="D47" s="249" t="s">
        <v>193</v>
      </c>
      <c r="E47" s="248">
        <v>9</v>
      </c>
      <c r="F47" s="288" t="s">
        <v>518</v>
      </c>
      <c r="G47" s="277" t="s">
        <v>196</v>
      </c>
      <c r="I47" s="261"/>
      <c r="J47" s="264"/>
      <c r="K47" s="266"/>
      <c r="L47" s="268" t="s">
        <v>193</v>
      </c>
      <c r="M47" s="266"/>
      <c r="N47" s="271"/>
      <c r="O47" s="274"/>
    </row>
    <row r="48" spans="1:15" ht="21" customHeight="1">
      <c r="A48" s="243"/>
      <c r="B48" s="246"/>
      <c r="C48" s="276"/>
      <c r="D48" s="250"/>
      <c r="E48" s="251"/>
      <c r="F48" s="289"/>
      <c r="G48" s="278"/>
      <c r="I48" s="262"/>
      <c r="J48" s="265"/>
      <c r="K48" s="267"/>
      <c r="L48" s="269"/>
      <c r="M48" s="270"/>
      <c r="N48" s="272"/>
      <c r="O48" s="275"/>
    </row>
    <row r="49" spans="1:15" ht="21">
      <c r="A49" s="244"/>
      <c r="B49" s="247"/>
      <c r="C49" s="34"/>
      <c r="D49" s="34" t="s">
        <v>195</v>
      </c>
      <c r="E49" s="34"/>
      <c r="F49" s="290"/>
      <c r="G49" s="278"/>
      <c r="I49" s="263"/>
      <c r="J49" s="287"/>
      <c r="K49" s="94"/>
      <c r="L49" s="94" t="s">
        <v>195</v>
      </c>
      <c r="M49" s="94"/>
      <c r="N49" s="273"/>
      <c r="O49" s="275"/>
    </row>
    <row r="50" spans="1:15" ht="21" customHeight="1">
      <c r="A50" s="242" t="s">
        <v>368</v>
      </c>
      <c r="B50" s="279" t="s">
        <v>543</v>
      </c>
      <c r="C50" s="248">
        <v>11</v>
      </c>
      <c r="D50" s="249" t="s">
        <v>193</v>
      </c>
      <c r="E50" s="248">
        <v>1</v>
      </c>
      <c r="F50" s="252" t="s">
        <v>544</v>
      </c>
      <c r="G50" s="277" t="s">
        <v>198</v>
      </c>
      <c r="I50" s="261"/>
      <c r="J50" s="264"/>
      <c r="K50" s="266"/>
      <c r="L50" s="268" t="s">
        <v>193</v>
      </c>
      <c r="M50" s="266"/>
      <c r="N50" s="271"/>
      <c r="O50" s="274"/>
    </row>
    <row r="51" spans="1:15" ht="21" customHeight="1">
      <c r="A51" s="243"/>
      <c r="B51" s="280"/>
      <c r="C51" s="276"/>
      <c r="D51" s="250"/>
      <c r="E51" s="251"/>
      <c r="F51" s="253"/>
      <c r="G51" s="285"/>
      <c r="I51" s="262"/>
      <c r="J51" s="265"/>
      <c r="K51" s="267"/>
      <c r="L51" s="269"/>
      <c r="M51" s="270"/>
      <c r="N51" s="272"/>
      <c r="O51" s="275"/>
    </row>
    <row r="52" spans="1:15" ht="21">
      <c r="A52" s="244"/>
      <c r="B52" s="281"/>
      <c r="C52" s="34"/>
      <c r="D52" s="34" t="s">
        <v>195</v>
      </c>
      <c r="E52" s="34"/>
      <c r="F52" s="254"/>
      <c r="G52" s="286"/>
      <c r="I52" s="263"/>
      <c r="J52" s="287"/>
      <c r="K52" s="94"/>
      <c r="L52" s="94" t="s">
        <v>195</v>
      </c>
      <c r="M52" s="94"/>
      <c r="N52" s="273"/>
      <c r="O52" s="275"/>
    </row>
    <row r="55" spans="1:15" ht="21">
      <c r="A55" s="32" t="s">
        <v>191</v>
      </c>
      <c r="B55" s="33" t="s">
        <v>360</v>
      </c>
      <c r="C55" s="258" t="s">
        <v>477</v>
      </c>
      <c r="D55" s="258"/>
      <c r="E55" s="258"/>
      <c r="F55" s="258"/>
      <c r="G55" s="33" t="s">
        <v>192</v>
      </c>
      <c r="I55" s="32" t="s">
        <v>191</v>
      </c>
      <c r="J55" s="33" t="s">
        <v>362</v>
      </c>
      <c r="K55" s="258" t="s">
        <v>363</v>
      </c>
      <c r="L55" s="258"/>
      <c r="M55" s="258"/>
      <c r="N55" s="258"/>
      <c r="O55" s="33" t="s">
        <v>192</v>
      </c>
    </row>
    <row r="56" spans="1:15" ht="21" customHeight="1">
      <c r="A56" s="255" t="s">
        <v>335</v>
      </c>
      <c r="B56" s="245" t="s">
        <v>497</v>
      </c>
      <c r="C56" s="248">
        <v>1</v>
      </c>
      <c r="D56" s="249" t="s">
        <v>193</v>
      </c>
      <c r="E56" s="248">
        <v>5</v>
      </c>
      <c r="F56" s="252" t="s">
        <v>498</v>
      </c>
      <c r="G56" s="277" t="s">
        <v>194</v>
      </c>
      <c r="H56" s="33"/>
      <c r="I56" s="255" t="s">
        <v>335</v>
      </c>
      <c r="J56" s="245" t="s">
        <v>499</v>
      </c>
      <c r="K56" s="248">
        <v>6</v>
      </c>
      <c r="L56" s="249" t="s">
        <v>193</v>
      </c>
      <c r="M56" s="248">
        <v>0</v>
      </c>
      <c r="N56" s="252" t="s">
        <v>500</v>
      </c>
      <c r="O56" s="277" t="s">
        <v>194</v>
      </c>
    </row>
    <row r="57" spans="1:15" ht="21" customHeight="1">
      <c r="A57" s="243"/>
      <c r="B57" s="246"/>
      <c r="C57" s="276"/>
      <c r="D57" s="250"/>
      <c r="E57" s="251"/>
      <c r="F57" s="253"/>
      <c r="G57" s="278"/>
      <c r="H57" s="33"/>
      <c r="I57" s="243"/>
      <c r="J57" s="246"/>
      <c r="K57" s="276"/>
      <c r="L57" s="250"/>
      <c r="M57" s="251"/>
      <c r="N57" s="253"/>
      <c r="O57" s="278"/>
    </row>
    <row r="58" spans="1:15" ht="21">
      <c r="A58" s="244"/>
      <c r="B58" s="247"/>
      <c r="C58" s="34"/>
      <c r="D58" s="34" t="s">
        <v>195</v>
      </c>
      <c r="E58" s="34"/>
      <c r="F58" s="254"/>
      <c r="G58" s="278"/>
      <c r="H58" s="33"/>
      <c r="I58" s="244"/>
      <c r="J58" s="247"/>
      <c r="K58" s="34"/>
      <c r="L58" s="34" t="s">
        <v>195</v>
      </c>
      <c r="M58" s="34"/>
      <c r="N58" s="254"/>
      <c r="O58" s="278"/>
    </row>
    <row r="59" spans="1:15" ht="21" customHeight="1">
      <c r="A59" s="242" t="s">
        <v>185</v>
      </c>
      <c r="B59" s="245" t="s">
        <v>531</v>
      </c>
      <c r="C59" s="248">
        <v>0</v>
      </c>
      <c r="D59" s="249" t="s">
        <v>193</v>
      </c>
      <c r="E59" s="248">
        <v>4</v>
      </c>
      <c r="F59" s="252" t="s">
        <v>532</v>
      </c>
      <c r="G59" s="255" t="s">
        <v>197</v>
      </c>
      <c r="H59" s="33"/>
      <c r="I59" s="242" t="s">
        <v>185</v>
      </c>
      <c r="J59" s="245" t="s">
        <v>515</v>
      </c>
      <c r="K59" s="248">
        <v>1</v>
      </c>
      <c r="L59" s="249" t="s">
        <v>193</v>
      </c>
      <c r="M59" s="248">
        <v>3</v>
      </c>
      <c r="N59" s="252" t="s">
        <v>516</v>
      </c>
      <c r="O59" s="255" t="s">
        <v>197</v>
      </c>
    </row>
    <row r="60" spans="1:15" ht="21" customHeight="1">
      <c r="A60" s="243"/>
      <c r="B60" s="246"/>
      <c r="C60" s="276"/>
      <c r="D60" s="250"/>
      <c r="E60" s="251"/>
      <c r="F60" s="253"/>
      <c r="G60" s="285"/>
      <c r="H60" s="33"/>
      <c r="I60" s="243"/>
      <c r="J60" s="246"/>
      <c r="K60" s="276"/>
      <c r="L60" s="250"/>
      <c r="M60" s="251"/>
      <c r="N60" s="253"/>
      <c r="O60" s="285"/>
    </row>
    <row r="61" spans="1:15" ht="21">
      <c r="A61" s="244"/>
      <c r="B61" s="246"/>
      <c r="C61" s="34"/>
      <c r="D61" s="34" t="s">
        <v>195</v>
      </c>
      <c r="E61" s="34"/>
      <c r="F61" s="253"/>
      <c r="G61" s="286"/>
      <c r="H61" s="33"/>
      <c r="I61" s="244"/>
      <c r="J61" s="246"/>
      <c r="K61" s="34"/>
      <c r="L61" s="34" t="s">
        <v>195</v>
      </c>
      <c r="M61" s="34"/>
      <c r="N61" s="253"/>
      <c r="O61" s="286"/>
    </row>
    <row r="62" spans="1:15" ht="21" customHeight="1">
      <c r="A62" s="242" t="s">
        <v>336</v>
      </c>
      <c r="B62" s="245" t="s">
        <v>547</v>
      </c>
      <c r="C62" s="248">
        <v>0</v>
      </c>
      <c r="D62" s="249" t="s">
        <v>193</v>
      </c>
      <c r="E62" s="248">
        <v>0</v>
      </c>
      <c r="F62" s="252" t="s">
        <v>548</v>
      </c>
      <c r="G62" s="277" t="s">
        <v>199</v>
      </c>
      <c r="I62" s="242" t="s">
        <v>336</v>
      </c>
      <c r="J62" s="245" t="s">
        <v>519</v>
      </c>
      <c r="K62" s="248">
        <v>0</v>
      </c>
      <c r="L62" s="249" t="s">
        <v>193</v>
      </c>
      <c r="M62" s="248">
        <v>7</v>
      </c>
      <c r="N62" s="252" t="s">
        <v>520</v>
      </c>
      <c r="O62" s="255" t="s">
        <v>199</v>
      </c>
    </row>
    <row r="63" spans="1:15" ht="21" customHeight="1">
      <c r="A63" s="243"/>
      <c r="B63" s="246"/>
      <c r="C63" s="276"/>
      <c r="D63" s="250"/>
      <c r="E63" s="251"/>
      <c r="F63" s="253"/>
      <c r="G63" s="278"/>
      <c r="I63" s="243"/>
      <c r="J63" s="246"/>
      <c r="K63" s="276"/>
      <c r="L63" s="250"/>
      <c r="M63" s="251"/>
      <c r="N63" s="253"/>
      <c r="O63" s="285"/>
    </row>
    <row r="64" spans="1:15" ht="21">
      <c r="A64" s="244"/>
      <c r="B64" s="246"/>
      <c r="C64" s="34">
        <v>3</v>
      </c>
      <c r="D64" s="34" t="s">
        <v>195</v>
      </c>
      <c r="E64" s="34">
        <v>4</v>
      </c>
      <c r="F64" s="254"/>
      <c r="G64" s="278"/>
      <c r="I64" s="244"/>
      <c r="J64" s="246"/>
      <c r="K64" s="34"/>
      <c r="L64" s="34" t="s">
        <v>195</v>
      </c>
      <c r="M64" s="34"/>
      <c r="N64" s="254"/>
      <c r="O64" s="286"/>
    </row>
    <row r="65" spans="1:15" ht="21" customHeight="1">
      <c r="A65" s="261" t="s">
        <v>187</v>
      </c>
      <c r="B65" s="264"/>
      <c r="C65" s="266"/>
      <c r="D65" s="268" t="s">
        <v>193</v>
      </c>
      <c r="E65" s="266"/>
      <c r="F65" s="271"/>
      <c r="G65" s="274"/>
      <c r="I65" s="242" t="s">
        <v>187</v>
      </c>
      <c r="J65" s="245" t="s">
        <v>537</v>
      </c>
      <c r="K65" s="248">
        <v>1</v>
      </c>
      <c r="L65" s="249" t="s">
        <v>193</v>
      </c>
      <c r="M65" s="248">
        <v>6</v>
      </c>
      <c r="N65" s="252" t="s">
        <v>538</v>
      </c>
      <c r="O65" s="277" t="s">
        <v>369</v>
      </c>
    </row>
    <row r="66" spans="1:15" ht="21" customHeight="1">
      <c r="A66" s="262"/>
      <c r="B66" s="265"/>
      <c r="C66" s="267"/>
      <c r="D66" s="269"/>
      <c r="E66" s="270"/>
      <c r="F66" s="272"/>
      <c r="G66" s="275"/>
      <c r="I66" s="243"/>
      <c r="J66" s="246"/>
      <c r="K66" s="276"/>
      <c r="L66" s="250"/>
      <c r="M66" s="251"/>
      <c r="N66" s="253"/>
      <c r="O66" s="278"/>
    </row>
    <row r="67" spans="1:15" ht="21">
      <c r="A67" s="263"/>
      <c r="B67" s="265"/>
      <c r="C67" s="94"/>
      <c r="D67" s="94" t="s">
        <v>195</v>
      </c>
      <c r="E67" s="94"/>
      <c r="F67" s="273"/>
      <c r="G67" s="275"/>
      <c r="I67" s="244"/>
      <c r="J67" s="246"/>
      <c r="K67" s="34"/>
      <c r="L67" s="34" t="s">
        <v>195</v>
      </c>
      <c r="M67" s="34"/>
      <c r="N67" s="254"/>
      <c r="O67" s="278"/>
    </row>
    <row r="68" spans="1:15" ht="21" customHeight="1">
      <c r="A68" s="261" t="s">
        <v>337</v>
      </c>
      <c r="B68" s="264"/>
      <c r="C68" s="266"/>
      <c r="D68" s="268" t="s">
        <v>193</v>
      </c>
      <c r="E68" s="266"/>
      <c r="F68" s="271"/>
      <c r="G68" s="274"/>
      <c r="I68" s="242" t="s">
        <v>337</v>
      </c>
      <c r="J68" s="245" t="s">
        <v>565</v>
      </c>
      <c r="K68" s="248">
        <v>4</v>
      </c>
      <c r="L68" s="249" t="s">
        <v>193</v>
      </c>
      <c r="M68" s="248">
        <v>1</v>
      </c>
      <c r="N68" s="252" t="s">
        <v>566</v>
      </c>
      <c r="O68" s="277" t="s">
        <v>196</v>
      </c>
    </row>
    <row r="69" spans="1:15" ht="21" customHeight="1">
      <c r="A69" s="262"/>
      <c r="B69" s="265"/>
      <c r="C69" s="267"/>
      <c r="D69" s="269"/>
      <c r="E69" s="270"/>
      <c r="F69" s="272"/>
      <c r="G69" s="275"/>
      <c r="I69" s="243"/>
      <c r="J69" s="246"/>
      <c r="K69" s="276"/>
      <c r="L69" s="250"/>
      <c r="M69" s="251"/>
      <c r="N69" s="253"/>
      <c r="O69" s="278"/>
    </row>
    <row r="70" spans="1:15" ht="21">
      <c r="A70" s="263"/>
      <c r="B70" s="287"/>
      <c r="C70" s="94"/>
      <c r="D70" s="94" t="s">
        <v>195</v>
      </c>
      <c r="E70" s="94"/>
      <c r="F70" s="273"/>
      <c r="G70" s="275"/>
      <c r="I70" s="244"/>
      <c r="J70" s="247"/>
      <c r="K70" s="34"/>
      <c r="L70" s="34" t="s">
        <v>195</v>
      </c>
      <c r="M70" s="34"/>
      <c r="N70" s="254"/>
      <c r="O70" s="278"/>
    </row>
    <row r="71" spans="1:15" ht="21" customHeight="1">
      <c r="A71" s="261" t="s">
        <v>368</v>
      </c>
      <c r="B71" s="264"/>
      <c r="C71" s="266"/>
      <c r="D71" s="268" t="s">
        <v>193</v>
      </c>
      <c r="E71" s="266"/>
      <c r="F71" s="271"/>
      <c r="G71" s="274"/>
      <c r="I71" s="242" t="s">
        <v>368</v>
      </c>
      <c r="J71" s="245" t="s">
        <v>571</v>
      </c>
      <c r="K71" s="248">
        <v>2</v>
      </c>
      <c r="L71" s="249" t="s">
        <v>193</v>
      </c>
      <c r="M71" s="248">
        <v>3</v>
      </c>
      <c r="N71" s="252" t="s">
        <v>572</v>
      </c>
      <c r="O71" s="277" t="s">
        <v>198</v>
      </c>
    </row>
    <row r="72" spans="1:15" ht="21" customHeight="1">
      <c r="A72" s="262"/>
      <c r="B72" s="265"/>
      <c r="C72" s="267"/>
      <c r="D72" s="269"/>
      <c r="E72" s="270"/>
      <c r="F72" s="272"/>
      <c r="G72" s="275"/>
      <c r="I72" s="243"/>
      <c r="J72" s="246"/>
      <c r="K72" s="276"/>
      <c r="L72" s="250"/>
      <c r="M72" s="251"/>
      <c r="N72" s="253"/>
      <c r="O72" s="285"/>
    </row>
    <row r="73" spans="1:15" ht="21">
      <c r="A73" s="263"/>
      <c r="B73" s="287"/>
      <c r="C73" s="94"/>
      <c r="D73" s="94" t="s">
        <v>195</v>
      </c>
      <c r="E73" s="94"/>
      <c r="F73" s="273"/>
      <c r="G73" s="275"/>
      <c r="I73" s="244"/>
      <c r="J73" s="247"/>
      <c r="K73" s="34"/>
      <c r="L73" s="34" t="s">
        <v>195</v>
      </c>
      <c r="M73" s="34"/>
      <c r="N73" s="254"/>
      <c r="O73" s="286"/>
    </row>
    <row r="76" spans="1:15" ht="21">
      <c r="A76" s="32" t="s">
        <v>191</v>
      </c>
      <c r="B76" s="33" t="s">
        <v>364</v>
      </c>
      <c r="C76" s="258" t="s">
        <v>475</v>
      </c>
      <c r="D76" s="258"/>
      <c r="E76" s="258"/>
      <c r="F76" s="258"/>
      <c r="G76" s="33" t="s">
        <v>192</v>
      </c>
      <c r="I76" s="32" t="s">
        <v>191</v>
      </c>
      <c r="J76" s="33" t="s">
        <v>364</v>
      </c>
      <c r="K76" s="258" t="s">
        <v>476</v>
      </c>
      <c r="L76" s="258"/>
      <c r="M76" s="258"/>
      <c r="N76" s="258"/>
      <c r="O76" s="33" t="s">
        <v>192</v>
      </c>
    </row>
    <row r="77" spans="1:15" ht="21" customHeight="1">
      <c r="A77" s="282" t="s">
        <v>335</v>
      </c>
      <c r="B77" s="264"/>
      <c r="C77" s="266"/>
      <c r="D77" s="268" t="s">
        <v>193</v>
      </c>
      <c r="E77" s="266"/>
      <c r="F77" s="271"/>
      <c r="G77" s="274"/>
      <c r="H77" s="33"/>
      <c r="I77" s="255" t="s">
        <v>335</v>
      </c>
      <c r="J77" s="245" t="s">
        <v>539</v>
      </c>
      <c r="K77" s="248">
        <v>1</v>
      </c>
      <c r="L77" s="249" t="s">
        <v>193</v>
      </c>
      <c r="M77" s="248">
        <v>1</v>
      </c>
      <c r="N77" s="252" t="s">
        <v>540</v>
      </c>
      <c r="O77" s="277" t="s">
        <v>194</v>
      </c>
    </row>
    <row r="78" spans="1:15" ht="21" customHeight="1">
      <c r="A78" s="262"/>
      <c r="B78" s="265"/>
      <c r="C78" s="267"/>
      <c r="D78" s="269"/>
      <c r="E78" s="270"/>
      <c r="F78" s="272"/>
      <c r="G78" s="275"/>
      <c r="H78" s="33"/>
      <c r="I78" s="243"/>
      <c r="J78" s="246"/>
      <c r="K78" s="251"/>
      <c r="L78" s="250"/>
      <c r="M78" s="251"/>
      <c r="N78" s="253"/>
      <c r="O78" s="278"/>
    </row>
    <row r="79" spans="1:15" ht="21">
      <c r="A79" s="263"/>
      <c r="B79" s="287"/>
      <c r="C79" s="94"/>
      <c r="D79" s="94" t="s">
        <v>195</v>
      </c>
      <c r="E79" s="94"/>
      <c r="F79" s="273"/>
      <c r="G79" s="275"/>
      <c r="H79" s="33"/>
      <c r="I79" s="244"/>
      <c r="J79" s="247"/>
      <c r="K79" s="34">
        <v>4</v>
      </c>
      <c r="L79" s="34" t="s">
        <v>195</v>
      </c>
      <c r="M79" s="34">
        <v>3</v>
      </c>
      <c r="N79" s="254"/>
      <c r="O79" s="278"/>
    </row>
    <row r="80" spans="1:15" ht="21" customHeight="1">
      <c r="A80" s="261" t="s">
        <v>185</v>
      </c>
      <c r="B80" s="264"/>
      <c r="C80" s="266"/>
      <c r="D80" s="268" t="s">
        <v>193</v>
      </c>
      <c r="E80" s="266"/>
      <c r="F80" s="271"/>
      <c r="G80" s="282"/>
      <c r="H80" s="33"/>
      <c r="I80" s="242" t="s">
        <v>185</v>
      </c>
      <c r="J80" s="245" t="s">
        <v>503</v>
      </c>
      <c r="K80" s="248">
        <v>0</v>
      </c>
      <c r="L80" s="249" t="s">
        <v>193</v>
      </c>
      <c r="M80" s="248">
        <v>9</v>
      </c>
      <c r="N80" s="252" t="s">
        <v>504</v>
      </c>
      <c r="O80" s="277" t="s">
        <v>197</v>
      </c>
    </row>
    <row r="81" spans="1:15" ht="21" customHeight="1">
      <c r="A81" s="262"/>
      <c r="B81" s="265"/>
      <c r="C81" s="267"/>
      <c r="D81" s="269"/>
      <c r="E81" s="270"/>
      <c r="F81" s="272"/>
      <c r="G81" s="283"/>
      <c r="H81" s="33"/>
      <c r="I81" s="243"/>
      <c r="J81" s="246"/>
      <c r="K81" s="276"/>
      <c r="L81" s="250"/>
      <c r="M81" s="251"/>
      <c r="N81" s="253"/>
      <c r="O81" s="278"/>
    </row>
    <row r="82" spans="1:15" ht="21">
      <c r="A82" s="263"/>
      <c r="B82" s="265"/>
      <c r="C82" s="94"/>
      <c r="D82" s="94" t="s">
        <v>195</v>
      </c>
      <c r="E82" s="94"/>
      <c r="F82" s="272"/>
      <c r="G82" s="284"/>
      <c r="H82" s="33"/>
      <c r="I82" s="244"/>
      <c r="J82" s="246"/>
      <c r="K82" s="34"/>
      <c r="L82" s="34" t="s">
        <v>195</v>
      </c>
      <c r="M82" s="34"/>
      <c r="N82" s="254"/>
      <c r="O82" s="278"/>
    </row>
    <row r="83" spans="1:15" ht="21" customHeight="1">
      <c r="A83" s="242" t="s">
        <v>336</v>
      </c>
      <c r="B83" s="245" t="s">
        <v>505</v>
      </c>
      <c r="C83" s="248">
        <v>0</v>
      </c>
      <c r="D83" s="249" t="s">
        <v>193</v>
      </c>
      <c r="E83" s="248">
        <v>2</v>
      </c>
      <c r="F83" s="252" t="s">
        <v>506</v>
      </c>
      <c r="G83" s="255" t="s">
        <v>198</v>
      </c>
      <c r="I83" s="242" t="s">
        <v>336</v>
      </c>
      <c r="J83" s="245" t="s">
        <v>555</v>
      </c>
      <c r="K83" s="248">
        <v>4</v>
      </c>
      <c r="L83" s="249" t="s">
        <v>193</v>
      </c>
      <c r="M83" s="248">
        <v>2</v>
      </c>
      <c r="N83" s="252" t="s">
        <v>556</v>
      </c>
      <c r="O83" s="255" t="s">
        <v>199</v>
      </c>
    </row>
    <row r="84" spans="1:15" ht="21" customHeight="1">
      <c r="A84" s="243"/>
      <c r="B84" s="246"/>
      <c r="C84" s="276"/>
      <c r="D84" s="250"/>
      <c r="E84" s="251"/>
      <c r="F84" s="253"/>
      <c r="G84" s="285"/>
      <c r="I84" s="243"/>
      <c r="J84" s="246"/>
      <c r="K84" s="276"/>
      <c r="L84" s="250"/>
      <c r="M84" s="251"/>
      <c r="N84" s="253"/>
      <c r="O84" s="285"/>
    </row>
    <row r="85" spans="1:15" ht="21">
      <c r="A85" s="244"/>
      <c r="B85" s="246"/>
      <c r="C85" s="34"/>
      <c r="D85" s="34" t="s">
        <v>195</v>
      </c>
      <c r="E85" s="34"/>
      <c r="F85" s="254"/>
      <c r="G85" s="286"/>
      <c r="I85" s="244"/>
      <c r="J85" s="247"/>
      <c r="K85" s="34"/>
      <c r="L85" s="34" t="s">
        <v>195</v>
      </c>
      <c r="M85" s="34"/>
      <c r="N85" s="254"/>
      <c r="O85" s="286"/>
    </row>
    <row r="86" spans="1:15" ht="21" customHeight="1">
      <c r="A86" s="242" t="s">
        <v>187</v>
      </c>
      <c r="B86" s="245" t="s">
        <v>509</v>
      </c>
      <c r="C86" s="248">
        <v>3</v>
      </c>
      <c r="D86" s="249" t="s">
        <v>193</v>
      </c>
      <c r="E86" s="248">
        <v>3</v>
      </c>
      <c r="F86" s="252" t="s">
        <v>510</v>
      </c>
      <c r="G86" s="277" t="s">
        <v>194</v>
      </c>
      <c r="I86" s="261" t="s">
        <v>187</v>
      </c>
      <c r="J86" s="264"/>
      <c r="K86" s="266"/>
      <c r="L86" s="268" t="s">
        <v>193</v>
      </c>
      <c r="M86" s="266"/>
      <c r="N86" s="271"/>
      <c r="O86" s="274"/>
    </row>
    <row r="87" spans="1:15" ht="21" customHeight="1">
      <c r="A87" s="243"/>
      <c r="B87" s="246"/>
      <c r="C87" s="276"/>
      <c r="D87" s="250"/>
      <c r="E87" s="251"/>
      <c r="F87" s="253"/>
      <c r="G87" s="278"/>
      <c r="I87" s="262"/>
      <c r="J87" s="265"/>
      <c r="K87" s="267"/>
      <c r="L87" s="269"/>
      <c r="M87" s="270"/>
      <c r="N87" s="272"/>
      <c r="O87" s="275"/>
    </row>
    <row r="88" spans="1:15" ht="21">
      <c r="A88" s="244"/>
      <c r="B88" s="246"/>
      <c r="C88" s="34">
        <v>4</v>
      </c>
      <c r="D88" s="34" t="s">
        <v>195</v>
      </c>
      <c r="E88" s="34">
        <v>3</v>
      </c>
      <c r="F88" s="254"/>
      <c r="G88" s="278"/>
      <c r="I88" s="263"/>
      <c r="J88" s="265"/>
      <c r="K88" s="94"/>
      <c r="L88" s="94" t="s">
        <v>195</v>
      </c>
      <c r="M88" s="94"/>
      <c r="N88" s="273"/>
      <c r="O88" s="275"/>
    </row>
    <row r="89" spans="1:15" ht="21" customHeight="1">
      <c r="A89" s="242" t="s">
        <v>337</v>
      </c>
      <c r="B89" s="279" t="s">
        <v>553</v>
      </c>
      <c r="C89" s="248">
        <v>3</v>
      </c>
      <c r="D89" s="249" t="s">
        <v>193</v>
      </c>
      <c r="E89" s="248">
        <v>0</v>
      </c>
      <c r="F89" s="252" t="s">
        <v>554</v>
      </c>
      <c r="G89" s="277" t="s">
        <v>196</v>
      </c>
      <c r="I89" s="261" t="s">
        <v>337</v>
      </c>
      <c r="J89" s="264"/>
      <c r="K89" s="266"/>
      <c r="L89" s="268" t="s">
        <v>193</v>
      </c>
      <c r="M89" s="266"/>
      <c r="N89" s="271"/>
      <c r="O89" s="274"/>
    </row>
    <row r="90" spans="1:15" ht="21" customHeight="1">
      <c r="A90" s="243"/>
      <c r="B90" s="280"/>
      <c r="C90" s="276"/>
      <c r="D90" s="250"/>
      <c r="E90" s="251"/>
      <c r="F90" s="253"/>
      <c r="G90" s="278"/>
      <c r="I90" s="262"/>
      <c r="J90" s="265"/>
      <c r="K90" s="267"/>
      <c r="L90" s="269"/>
      <c r="M90" s="270"/>
      <c r="N90" s="272"/>
      <c r="O90" s="275"/>
    </row>
    <row r="91" spans="1:15" ht="21">
      <c r="A91" s="244"/>
      <c r="B91" s="281"/>
      <c r="C91" s="34"/>
      <c r="D91" s="34" t="s">
        <v>195</v>
      </c>
      <c r="E91" s="34"/>
      <c r="F91" s="254"/>
      <c r="G91" s="278"/>
      <c r="I91" s="263"/>
      <c r="J91" s="287"/>
      <c r="K91" s="94"/>
      <c r="L91" s="94" t="s">
        <v>195</v>
      </c>
      <c r="M91" s="94"/>
      <c r="N91" s="273"/>
      <c r="O91" s="275"/>
    </row>
    <row r="92" spans="1:15" ht="21" customHeight="1">
      <c r="A92" s="261" t="s">
        <v>368</v>
      </c>
      <c r="B92" s="264"/>
      <c r="C92" s="266"/>
      <c r="D92" s="268" t="s">
        <v>193</v>
      </c>
      <c r="E92" s="266"/>
      <c r="F92" s="271"/>
      <c r="G92" s="274"/>
      <c r="I92" s="261" t="s">
        <v>368</v>
      </c>
      <c r="J92" s="264"/>
      <c r="K92" s="266"/>
      <c r="L92" s="268" t="s">
        <v>193</v>
      </c>
      <c r="M92" s="266"/>
      <c r="N92" s="271"/>
      <c r="O92" s="274"/>
    </row>
    <row r="93" spans="1:15" ht="21" customHeight="1">
      <c r="A93" s="262"/>
      <c r="B93" s="265"/>
      <c r="C93" s="267"/>
      <c r="D93" s="269"/>
      <c r="E93" s="270"/>
      <c r="F93" s="272"/>
      <c r="G93" s="275"/>
      <c r="I93" s="262"/>
      <c r="J93" s="265"/>
      <c r="K93" s="267"/>
      <c r="L93" s="269"/>
      <c r="M93" s="270"/>
      <c r="N93" s="272"/>
      <c r="O93" s="275"/>
    </row>
    <row r="94" spans="1:15" ht="21">
      <c r="A94" s="263"/>
      <c r="B94" s="287"/>
      <c r="C94" s="94"/>
      <c r="D94" s="94" t="s">
        <v>195</v>
      </c>
      <c r="E94" s="94"/>
      <c r="F94" s="273"/>
      <c r="G94" s="275"/>
      <c r="I94" s="263"/>
      <c r="J94" s="287"/>
      <c r="K94" s="94"/>
      <c r="L94" s="94" t="s">
        <v>195</v>
      </c>
      <c r="M94" s="94"/>
      <c r="N94" s="273"/>
      <c r="O94" s="275"/>
    </row>
    <row r="97" spans="1:15" ht="21">
      <c r="A97" s="32" t="s">
        <v>191</v>
      </c>
      <c r="B97" s="33" t="s">
        <v>365</v>
      </c>
      <c r="C97" s="258" t="s">
        <v>366</v>
      </c>
      <c r="D97" s="258"/>
      <c r="E97" s="258"/>
      <c r="F97" s="258"/>
      <c r="G97" s="33" t="s">
        <v>192</v>
      </c>
      <c r="I97" s="32" t="s">
        <v>191</v>
      </c>
      <c r="J97" s="33" t="s">
        <v>367</v>
      </c>
      <c r="K97" s="258" t="s">
        <v>204</v>
      </c>
      <c r="L97" s="258"/>
      <c r="M97" s="258"/>
      <c r="N97" s="258"/>
      <c r="O97" s="33" t="s">
        <v>192</v>
      </c>
    </row>
    <row r="98" spans="1:15" ht="21" customHeight="1">
      <c r="A98" s="255" t="s">
        <v>335</v>
      </c>
      <c r="B98" s="245" t="s">
        <v>513</v>
      </c>
      <c r="C98" s="248">
        <v>0</v>
      </c>
      <c r="D98" s="249" t="s">
        <v>193</v>
      </c>
      <c r="E98" s="248">
        <v>0</v>
      </c>
      <c r="F98" s="252" t="s">
        <v>514</v>
      </c>
      <c r="G98" s="277" t="s">
        <v>194</v>
      </c>
      <c r="H98" s="33"/>
      <c r="I98" s="255" t="s">
        <v>335</v>
      </c>
      <c r="J98" s="245" t="s">
        <v>501</v>
      </c>
      <c r="K98" s="248">
        <v>0</v>
      </c>
      <c r="L98" s="249" t="s">
        <v>193</v>
      </c>
      <c r="M98" s="248">
        <v>6</v>
      </c>
      <c r="N98" s="252" t="s">
        <v>502</v>
      </c>
      <c r="O98" s="277" t="s">
        <v>194</v>
      </c>
    </row>
    <row r="99" spans="1:15" ht="21" customHeight="1">
      <c r="A99" s="243"/>
      <c r="B99" s="246"/>
      <c r="C99" s="276"/>
      <c r="D99" s="250"/>
      <c r="E99" s="251"/>
      <c r="F99" s="253"/>
      <c r="G99" s="278"/>
      <c r="H99" s="33"/>
      <c r="I99" s="243"/>
      <c r="J99" s="246"/>
      <c r="K99" s="276"/>
      <c r="L99" s="250"/>
      <c r="M99" s="251"/>
      <c r="N99" s="253"/>
      <c r="O99" s="278"/>
    </row>
    <row r="100" spans="1:15" ht="21">
      <c r="A100" s="244"/>
      <c r="B100" s="247"/>
      <c r="C100" s="34">
        <v>1</v>
      </c>
      <c r="D100" s="34" t="s">
        <v>195</v>
      </c>
      <c r="E100" s="34">
        <v>0</v>
      </c>
      <c r="F100" s="254"/>
      <c r="G100" s="278"/>
      <c r="H100" s="33"/>
      <c r="I100" s="244"/>
      <c r="J100" s="247"/>
      <c r="K100" s="34"/>
      <c r="L100" s="34" t="s">
        <v>195</v>
      </c>
      <c r="M100" s="34"/>
      <c r="N100" s="254"/>
      <c r="O100" s="278"/>
    </row>
    <row r="101" spans="1:15" ht="21" customHeight="1">
      <c r="A101" s="242" t="s">
        <v>185</v>
      </c>
      <c r="B101" s="245" t="s">
        <v>521</v>
      </c>
      <c r="C101" s="248">
        <v>1</v>
      </c>
      <c r="D101" s="249" t="s">
        <v>193</v>
      </c>
      <c r="E101" s="248">
        <v>2</v>
      </c>
      <c r="F101" s="252" t="s">
        <v>522</v>
      </c>
      <c r="G101" s="277" t="s">
        <v>197</v>
      </c>
      <c r="H101" s="33"/>
      <c r="I101" s="242" t="s">
        <v>185</v>
      </c>
      <c r="J101" s="245" t="s">
        <v>523</v>
      </c>
      <c r="K101" s="248">
        <v>0</v>
      </c>
      <c r="L101" s="249" t="s">
        <v>193</v>
      </c>
      <c r="M101" s="248">
        <v>0</v>
      </c>
      <c r="N101" s="252" t="s">
        <v>524</v>
      </c>
      <c r="O101" s="277" t="s">
        <v>197</v>
      </c>
    </row>
    <row r="102" spans="1:15" ht="21" customHeight="1">
      <c r="A102" s="243"/>
      <c r="B102" s="246"/>
      <c r="C102" s="276"/>
      <c r="D102" s="250"/>
      <c r="E102" s="251"/>
      <c r="F102" s="253"/>
      <c r="G102" s="278"/>
      <c r="H102" s="33"/>
      <c r="I102" s="243"/>
      <c r="J102" s="246"/>
      <c r="K102" s="276"/>
      <c r="L102" s="250"/>
      <c r="M102" s="251"/>
      <c r="N102" s="253"/>
      <c r="O102" s="278"/>
    </row>
    <row r="103" spans="1:15" ht="21">
      <c r="A103" s="244"/>
      <c r="B103" s="246"/>
      <c r="C103" s="34"/>
      <c r="D103" s="34" t="s">
        <v>195</v>
      </c>
      <c r="E103" s="34"/>
      <c r="F103" s="253"/>
      <c r="G103" s="278"/>
      <c r="H103" s="33"/>
      <c r="I103" s="244"/>
      <c r="J103" s="246"/>
      <c r="K103" s="34">
        <v>3</v>
      </c>
      <c r="L103" s="34" t="s">
        <v>195</v>
      </c>
      <c r="M103" s="34">
        <v>2</v>
      </c>
      <c r="N103" s="253"/>
      <c r="O103" s="278"/>
    </row>
    <row r="104" spans="1:15" ht="21" customHeight="1">
      <c r="A104" s="242" t="s">
        <v>336</v>
      </c>
      <c r="B104" s="245" t="s">
        <v>527</v>
      </c>
      <c r="C104" s="248">
        <v>12</v>
      </c>
      <c r="D104" s="249" t="s">
        <v>193</v>
      </c>
      <c r="E104" s="248">
        <v>0</v>
      </c>
      <c r="F104" s="252" t="s">
        <v>528</v>
      </c>
      <c r="G104" s="277" t="s">
        <v>199</v>
      </c>
      <c r="I104" s="242" t="s">
        <v>336</v>
      </c>
      <c r="J104" s="245" t="s">
        <v>529</v>
      </c>
      <c r="K104" s="248">
        <v>1</v>
      </c>
      <c r="L104" s="249" t="s">
        <v>193</v>
      </c>
      <c r="M104" s="248">
        <v>0</v>
      </c>
      <c r="N104" s="252" t="s">
        <v>530</v>
      </c>
      <c r="O104" s="277" t="s">
        <v>198</v>
      </c>
    </row>
    <row r="105" spans="1:15" ht="21" customHeight="1">
      <c r="A105" s="243"/>
      <c r="B105" s="246"/>
      <c r="C105" s="276"/>
      <c r="D105" s="250"/>
      <c r="E105" s="251"/>
      <c r="F105" s="253"/>
      <c r="G105" s="278"/>
      <c r="I105" s="243"/>
      <c r="J105" s="246"/>
      <c r="K105" s="276"/>
      <c r="L105" s="250"/>
      <c r="M105" s="251"/>
      <c r="N105" s="253"/>
      <c r="O105" s="278"/>
    </row>
    <row r="106" spans="1:15" ht="21">
      <c r="A106" s="244"/>
      <c r="B106" s="246"/>
      <c r="C106" s="34"/>
      <c r="D106" s="34" t="s">
        <v>195</v>
      </c>
      <c r="E106" s="34"/>
      <c r="F106" s="254"/>
      <c r="G106" s="278"/>
      <c r="I106" s="244"/>
      <c r="J106" s="246"/>
      <c r="K106" s="34"/>
      <c r="L106" s="34" t="s">
        <v>195</v>
      </c>
      <c r="M106" s="34"/>
      <c r="N106" s="254"/>
      <c r="O106" s="278"/>
    </row>
    <row r="107" spans="1:15" ht="21" customHeight="1">
      <c r="A107" s="242" t="s">
        <v>187</v>
      </c>
      <c r="B107" s="245" t="s">
        <v>545</v>
      </c>
      <c r="C107" s="248">
        <v>3</v>
      </c>
      <c r="D107" s="249" t="s">
        <v>193</v>
      </c>
      <c r="E107" s="248">
        <v>0</v>
      </c>
      <c r="F107" s="252" t="s">
        <v>546</v>
      </c>
      <c r="G107" s="277" t="s">
        <v>200</v>
      </c>
      <c r="I107" s="242" t="s">
        <v>187</v>
      </c>
      <c r="J107" s="245" t="s">
        <v>567</v>
      </c>
      <c r="K107" s="248">
        <v>4</v>
      </c>
      <c r="L107" s="249" t="s">
        <v>193</v>
      </c>
      <c r="M107" s="248">
        <v>1</v>
      </c>
      <c r="N107" s="252" t="s">
        <v>568</v>
      </c>
      <c r="O107" s="277" t="s">
        <v>199</v>
      </c>
    </row>
    <row r="108" spans="1:15" ht="21" customHeight="1">
      <c r="A108" s="243"/>
      <c r="B108" s="246"/>
      <c r="C108" s="276"/>
      <c r="D108" s="250"/>
      <c r="E108" s="251"/>
      <c r="F108" s="253"/>
      <c r="G108" s="278"/>
      <c r="I108" s="243"/>
      <c r="J108" s="246"/>
      <c r="K108" s="276"/>
      <c r="L108" s="250"/>
      <c r="M108" s="251"/>
      <c r="N108" s="253"/>
      <c r="O108" s="278"/>
    </row>
    <row r="109" spans="1:15" ht="21">
      <c r="A109" s="244"/>
      <c r="B109" s="246"/>
      <c r="C109" s="34"/>
      <c r="D109" s="34" t="s">
        <v>195</v>
      </c>
      <c r="E109" s="34"/>
      <c r="F109" s="254"/>
      <c r="G109" s="278"/>
      <c r="I109" s="244"/>
      <c r="J109" s="246"/>
      <c r="K109" s="34"/>
      <c r="L109" s="34" t="s">
        <v>195</v>
      </c>
      <c r="M109" s="34"/>
      <c r="N109" s="254"/>
      <c r="O109" s="278"/>
    </row>
    <row r="110" spans="1:15" ht="21" customHeight="1">
      <c r="A110" s="242" t="s">
        <v>337</v>
      </c>
      <c r="B110" s="245" t="s">
        <v>549</v>
      </c>
      <c r="C110" s="248">
        <v>0</v>
      </c>
      <c r="D110" s="249" t="s">
        <v>193</v>
      </c>
      <c r="E110" s="248">
        <v>11</v>
      </c>
      <c r="F110" s="252" t="s">
        <v>550</v>
      </c>
      <c r="G110" s="277" t="s">
        <v>372</v>
      </c>
      <c r="I110" s="242" t="s">
        <v>337</v>
      </c>
      <c r="J110" s="245" t="s">
        <v>569</v>
      </c>
      <c r="K110" s="248">
        <v>3</v>
      </c>
      <c r="L110" s="249" t="s">
        <v>193</v>
      </c>
      <c r="M110" s="248">
        <v>0</v>
      </c>
      <c r="N110" s="252" t="s">
        <v>570</v>
      </c>
      <c r="O110" s="277" t="s">
        <v>196</v>
      </c>
    </row>
    <row r="111" spans="1:15" ht="21" customHeight="1">
      <c r="A111" s="243"/>
      <c r="B111" s="246"/>
      <c r="C111" s="276"/>
      <c r="D111" s="250"/>
      <c r="E111" s="251"/>
      <c r="F111" s="253"/>
      <c r="G111" s="278"/>
      <c r="I111" s="243"/>
      <c r="J111" s="246"/>
      <c r="K111" s="276"/>
      <c r="L111" s="250"/>
      <c r="M111" s="251"/>
      <c r="N111" s="253"/>
      <c r="O111" s="278"/>
    </row>
    <row r="112" spans="1:15" ht="21">
      <c r="A112" s="244"/>
      <c r="B112" s="247"/>
      <c r="C112" s="34"/>
      <c r="D112" s="34" t="s">
        <v>195</v>
      </c>
      <c r="E112" s="34"/>
      <c r="F112" s="254"/>
      <c r="G112" s="278"/>
      <c r="I112" s="244"/>
      <c r="J112" s="247"/>
      <c r="K112" s="34"/>
      <c r="L112" s="34" t="s">
        <v>195</v>
      </c>
      <c r="M112" s="34"/>
      <c r="N112" s="254"/>
      <c r="O112" s="278"/>
    </row>
    <row r="113" spans="1:15" ht="21" customHeight="1">
      <c r="A113" s="242" t="s">
        <v>368</v>
      </c>
      <c r="B113" s="245" t="s">
        <v>559</v>
      </c>
      <c r="C113" s="248">
        <v>12</v>
      </c>
      <c r="D113" s="249" t="s">
        <v>193</v>
      </c>
      <c r="E113" s="248">
        <v>0</v>
      </c>
      <c r="F113" s="252" t="s">
        <v>560</v>
      </c>
      <c r="G113" s="277" t="s">
        <v>196</v>
      </c>
      <c r="I113" s="261" t="s">
        <v>368</v>
      </c>
      <c r="J113" s="264"/>
      <c r="K113" s="266"/>
      <c r="L113" s="268" t="s">
        <v>193</v>
      </c>
      <c r="M113" s="266"/>
      <c r="N113" s="271"/>
      <c r="O113" s="274"/>
    </row>
    <row r="114" spans="1:15" ht="21" customHeight="1">
      <c r="A114" s="243"/>
      <c r="B114" s="246"/>
      <c r="C114" s="276"/>
      <c r="D114" s="250"/>
      <c r="E114" s="251"/>
      <c r="F114" s="253"/>
      <c r="G114" s="278"/>
      <c r="I114" s="262"/>
      <c r="J114" s="265"/>
      <c r="K114" s="267"/>
      <c r="L114" s="269"/>
      <c r="M114" s="270"/>
      <c r="N114" s="272"/>
      <c r="O114" s="275"/>
    </row>
    <row r="115" spans="1:15" ht="21">
      <c r="A115" s="244"/>
      <c r="B115" s="247"/>
      <c r="C115" s="34"/>
      <c r="D115" s="34" t="s">
        <v>195</v>
      </c>
      <c r="E115" s="34"/>
      <c r="F115" s="254"/>
      <c r="G115" s="278"/>
      <c r="I115" s="263"/>
      <c r="J115" s="287"/>
      <c r="K115" s="94"/>
      <c r="L115" s="94" t="s">
        <v>195</v>
      </c>
      <c r="M115" s="94"/>
      <c r="N115" s="273"/>
      <c r="O115" s="275"/>
    </row>
    <row r="116" spans="1:7" ht="21">
      <c r="A116" s="242" t="s">
        <v>370</v>
      </c>
      <c r="B116" s="245" t="s">
        <v>578</v>
      </c>
      <c r="C116" s="248">
        <v>0</v>
      </c>
      <c r="D116" s="249" t="s">
        <v>193</v>
      </c>
      <c r="E116" s="248">
        <v>9</v>
      </c>
      <c r="F116" s="252" t="s">
        <v>579</v>
      </c>
      <c r="G116" s="277" t="s">
        <v>198</v>
      </c>
    </row>
    <row r="117" spans="1:7" ht="21">
      <c r="A117" s="243"/>
      <c r="B117" s="246"/>
      <c r="C117" s="276"/>
      <c r="D117" s="250"/>
      <c r="E117" s="251"/>
      <c r="F117" s="253"/>
      <c r="G117" s="278"/>
    </row>
    <row r="118" spans="1:7" ht="21">
      <c r="A118" s="244"/>
      <c r="B118" s="247"/>
      <c r="C118" s="34"/>
      <c r="D118" s="34" t="s">
        <v>195</v>
      </c>
      <c r="E118" s="34"/>
      <c r="F118" s="254"/>
      <c r="G118" s="278"/>
    </row>
  </sheetData>
  <sheetProtection/>
  <mergeCells count="439">
    <mergeCell ref="O110:O112"/>
    <mergeCell ref="I113:I115"/>
    <mergeCell ref="J113:J115"/>
    <mergeCell ref="K113:K114"/>
    <mergeCell ref="L113:L114"/>
    <mergeCell ref="M113:M114"/>
    <mergeCell ref="N113:N115"/>
    <mergeCell ref="O113:O115"/>
    <mergeCell ref="I110:I112"/>
    <mergeCell ref="J110:J112"/>
    <mergeCell ref="K110:K111"/>
    <mergeCell ref="L110:L111"/>
    <mergeCell ref="M110:M111"/>
    <mergeCell ref="N110:N112"/>
    <mergeCell ref="O104:O106"/>
    <mergeCell ref="I107:I109"/>
    <mergeCell ref="J107:J109"/>
    <mergeCell ref="K107:K108"/>
    <mergeCell ref="L107:L108"/>
    <mergeCell ref="M107:M108"/>
    <mergeCell ref="N107:N109"/>
    <mergeCell ref="O107:O109"/>
    <mergeCell ref="I104:I106"/>
    <mergeCell ref="J104:J106"/>
    <mergeCell ref="K104:K105"/>
    <mergeCell ref="L104:L105"/>
    <mergeCell ref="M104:M105"/>
    <mergeCell ref="N104:N106"/>
    <mergeCell ref="O98:O100"/>
    <mergeCell ref="I101:I103"/>
    <mergeCell ref="J101:J103"/>
    <mergeCell ref="K101:K102"/>
    <mergeCell ref="L101:L102"/>
    <mergeCell ref="M101:M102"/>
    <mergeCell ref="N101:N103"/>
    <mergeCell ref="O101:O103"/>
    <mergeCell ref="K97:N97"/>
    <mergeCell ref="I98:I100"/>
    <mergeCell ref="J98:J100"/>
    <mergeCell ref="K98:K99"/>
    <mergeCell ref="L98:L99"/>
    <mergeCell ref="M98:M99"/>
    <mergeCell ref="N98:N100"/>
    <mergeCell ref="A116:A118"/>
    <mergeCell ref="B116:B118"/>
    <mergeCell ref="C116:C117"/>
    <mergeCell ref="D116:D117"/>
    <mergeCell ref="E116:E117"/>
    <mergeCell ref="F116:F118"/>
    <mergeCell ref="O92:O94"/>
    <mergeCell ref="G116:G118"/>
    <mergeCell ref="I92:I94"/>
    <mergeCell ref="J92:J94"/>
    <mergeCell ref="K92:K93"/>
    <mergeCell ref="L92:L93"/>
    <mergeCell ref="M92:M93"/>
    <mergeCell ref="N92:N94"/>
    <mergeCell ref="G104:G106"/>
    <mergeCell ref="G107:G109"/>
    <mergeCell ref="N71:N73"/>
    <mergeCell ref="O71:O73"/>
    <mergeCell ref="A92:A94"/>
    <mergeCell ref="B92:B94"/>
    <mergeCell ref="C92:C93"/>
    <mergeCell ref="D92:D93"/>
    <mergeCell ref="E92:E93"/>
    <mergeCell ref="F92:F94"/>
    <mergeCell ref="G92:G94"/>
    <mergeCell ref="G71:G73"/>
    <mergeCell ref="I71:I73"/>
    <mergeCell ref="J71:J73"/>
    <mergeCell ref="K71:K72"/>
    <mergeCell ref="L71:L72"/>
    <mergeCell ref="M71:M72"/>
    <mergeCell ref="A71:A73"/>
    <mergeCell ref="B71:B73"/>
    <mergeCell ref="C71:C72"/>
    <mergeCell ref="D71:D72"/>
    <mergeCell ref="E71:E72"/>
    <mergeCell ref="F71:F73"/>
    <mergeCell ref="J50:J52"/>
    <mergeCell ref="K50:K51"/>
    <mergeCell ref="L50:L51"/>
    <mergeCell ref="M50:M51"/>
    <mergeCell ref="N50:N52"/>
    <mergeCell ref="I50:I52"/>
    <mergeCell ref="G56:G58"/>
    <mergeCell ref="I56:I58"/>
    <mergeCell ref="J56:J58"/>
    <mergeCell ref="N41:N43"/>
    <mergeCell ref="O41:O43"/>
    <mergeCell ref="N44:N46"/>
    <mergeCell ref="A50:A52"/>
    <mergeCell ref="B50:B52"/>
    <mergeCell ref="C50:C51"/>
    <mergeCell ref="D50:D51"/>
    <mergeCell ref="E50:E51"/>
    <mergeCell ref="F50:F52"/>
    <mergeCell ref="A41:A43"/>
    <mergeCell ref="N29:N31"/>
    <mergeCell ref="O29:O31"/>
    <mergeCell ref="N35:N37"/>
    <mergeCell ref="O35:O37"/>
    <mergeCell ref="N38:N40"/>
    <mergeCell ref="O38:O40"/>
    <mergeCell ref="G29:G31"/>
    <mergeCell ref="I29:I31"/>
    <mergeCell ref="J29:J31"/>
    <mergeCell ref="K29:K30"/>
    <mergeCell ref="L29:L30"/>
    <mergeCell ref="M29:M30"/>
    <mergeCell ref="N86:N88"/>
    <mergeCell ref="I89:I91"/>
    <mergeCell ref="J89:J91"/>
    <mergeCell ref="N89:N91"/>
    <mergeCell ref="A29:A31"/>
    <mergeCell ref="B29:B31"/>
    <mergeCell ref="C29:C30"/>
    <mergeCell ref="D29:D30"/>
    <mergeCell ref="E29:E30"/>
    <mergeCell ref="F29:F31"/>
    <mergeCell ref="K89:K90"/>
    <mergeCell ref="L89:L90"/>
    <mergeCell ref="M89:M90"/>
    <mergeCell ref="O89:O91"/>
    <mergeCell ref="O86:O88"/>
    <mergeCell ref="I86:I88"/>
    <mergeCell ref="J86:J88"/>
    <mergeCell ref="K86:K87"/>
    <mergeCell ref="L86:L87"/>
    <mergeCell ref="M86:M87"/>
    <mergeCell ref="B113:B115"/>
    <mergeCell ref="C113:C114"/>
    <mergeCell ref="D113:D114"/>
    <mergeCell ref="E113:E114"/>
    <mergeCell ref="F113:F115"/>
    <mergeCell ref="G113:G115"/>
    <mergeCell ref="A113:A115"/>
    <mergeCell ref="O80:O82"/>
    <mergeCell ref="I80:I82"/>
    <mergeCell ref="J80:J82"/>
    <mergeCell ref="K80:K81"/>
    <mergeCell ref="L80:L81"/>
    <mergeCell ref="M80:M81"/>
    <mergeCell ref="N80:N82"/>
    <mergeCell ref="C97:F97"/>
    <mergeCell ref="I83:I85"/>
    <mergeCell ref="K77:K78"/>
    <mergeCell ref="L77:L78"/>
    <mergeCell ref="M77:M78"/>
    <mergeCell ref="N77:N79"/>
    <mergeCell ref="O83:O85"/>
    <mergeCell ref="J83:J85"/>
    <mergeCell ref="K83:K84"/>
    <mergeCell ref="L83:L84"/>
    <mergeCell ref="M83:M84"/>
    <mergeCell ref="N83:N85"/>
    <mergeCell ref="A1:O1"/>
    <mergeCell ref="C11:G11"/>
    <mergeCell ref="C13:F13"/>
    <mergeCell ref="K13:N13"/>
    <mergeCell ref="A14:A16"/>
    <mergeCell ref="B14:B16"/>
    <mergeCell ref="C14:C15"/>
    <mergeCell ref="D14:D15"/>
    <mergeCell ref="E14:E15"/>
    <mergeCell ref="F14:F16"/>
    <mergeCell ref="G14:G16"/>
    <mergeCell ref="I14:I16"/>
    <mergeCell ref="J14:J16"/>
    <mergeCell ref="K14:K15"/>
    <mergeCell ref="L14:L15"/>
    <mergeCell ref="M14:M15"/>
    <mergeCell ref="N14:N16"/>
    <mergeCell ref="O14:O16"/>
    <mergeCell ref="A17:A19"/>
    <mergeCell ref="B17:B19"/>
    <mergeCell ref="C17:C18"/>
    <mergeCell ref="D17:D18"/>
    <mergeCell ref="E17:E18"/>
    <mergeCell ref="F17:F19"/>
    <mergeCell ref="G17:G19"/>
    <mergeCell ref="I17:I19"/>
    <mergeCell ref="J17:J19"/>
    <mergeCell ref="K17:K18"/>
    <mergeCell ref="L17:L18"/>
    <mergeCell ref="M17:M18"/>
    <mergeCell ref="N17:N19"/>
    <mergeCell ref="O17:O19"/>
    <mergeCell ref="A20:A22"/>
    <mergeCell ref="B20:B22"/>
    <mergeCell ref="C20:C21"/>
    <mergeCell ref="D20:D21"/>
    <mergeCell ref="E20:E21"/>
    <mergeCell ref="F20:F22"/>
    <mergeCell ref="G20:G22"/>
    <mergeCell ref="I20:I22"/>
    <mergeCell ref="J20:J22"/>
    <mergeCell ref="K20:K21"/>
    <mergeCell ref="L20:L21"/>
    <mergeCell ref="M20:M21"/>
    <mergeCell ref="N20:N22"/>
    <mergeCell ref="O20:O22"/>
    <mergeCell ref="A23:A25"/>
    <mergeCell ref="B23:B25"/>
    <mergeCell ref="C23:C24"/>
    <mergeCell ref="D23:D24"/>
    <mergeCell ref="E23:E24"/>
    <mergeCell ref="F23:F25"/>
    <mergeCell ref="G23:G25"/>
    <mergeCell ref="I23:I25"/>
    <mergeCell ref="J23:J25"/>
    <mergeCell ref="K23:K24"/>
    <mergeCell ref="L23:L24"/>
    <mergeCell ref="M23:M24"/>
    <mergeCell ref="N23:N25"/>
    <mergeCell ref="O23:O25"/>
    <mergeCell ref="A26:A28"/>
    <mergeCell ref="B26:B28"/>
    <mergeCell ref="C26:C27"/>
    <mergeCell ref="D26:D27"/>
    <mergeCell ref="E26:E27"/>
    <mergeCell ref="F26:F28"/>
    <mergeCell ref="G26:G28"/>
    <mergeCell ref="I26:I28"/>
    <mergeCell ref="J26:J28"/>
    <mergeCell ref="K26:K27"/>
    <mergeCell ref="L26:L27"/>
    <mergeCell ref="M26:M27"/>
    <mergeCell ref="N26:N28"/>
    <mergeCell ref="O26:O28"/>
    <mergeCell ref="C34:F34"/>
    <mergeCell ref="K34:N34"/>
    <mergeCell ref="A35:A37"/>
    <mergeCell ref="B35:B37"/>
    <mergeCell ref="C35:C36"/>
    <mergeCell ref="D35:D36"/>
    <mergeCell ref="E35:E36"/>
    <mergeCell ref="F35:F37"/>
    <mergeCell ref="G35:G37"/>
    <mergeCell ref="I35:I37"/>
    <mergeCell ref="J35:J37"/>
    <mergeCell ref="K35:K36"/>
    <mergeCell ref="L35:L36"/>
    <mergeCell ref="M35:M36"/>
    <mergeCell ref="A38:A40"/>
    <mergeCell ref="B38:B40"/>
    <mergeCell ref="C38:C39"/>
    <mergeCell ref="D38:D39"/>
    <mergeCell ref="E38:E39"/>
    <mergeCell ref="F38:F40"/>
    <mergeCell ref="G38:G40"/>
    <mergeCell ref="I38:I40"/>
    <mergeCell ref="J38:J40"/>
    <mergeCell ref="K38:K39"/>
    <mergeCell ref="L38:L39"/>
    <mergeCell ref="M38:M39"/>
    <mergeCell ref="B41:B43"/>
    <mergeCell ref="C41:C42"/>
    <mergeCell ref="D41:D42"/>
    <mergeCell ref="E41:E42"/>
    <mergeCell ref="F41:F43"/>
    <mergeCell ref="G41:G43"/>
    <mergeCell ref="I41:I43"/>
    <mergeCell ref="J41:J43"/>
    <mergeCell ref="K41:K42"/>
    <mergeCell ref="L41:L42"/>
    <mergeCell ref="M41:M42"/>
    <mergeCell ref="A44:A46"/>
    <mergeCell ref="B44:B46"/>
    <mergeCell ref="C44:C45"/>
    <mergeCell ref="D44:D45"/>
    <mergeCell ref="E44:E45"/>
    <mergeCell ref="F44:F46"/>
    <mergeCell ref="G44:G46"/>
    <mergeCell ref="I44:I46"/>
    <mergeCell ref="J44:J46"/>
    <mergeCell ref="K44:K45"/>
    <mergeCell ref="L44:L45"/>
    <mergeCell ref="M44:M45"/>
    <mergeCell ref="O44:O46"/>
    <mergeCell ref="A47:A49"/>
    <mergeCell ref="B47:B49"/>
    <mergeCell ref="C47:C48"/>
    <mergeCell ref="D47:D48"/>
    <mergeCell ref="E47:E48"/>
    <mergeCell ref="F47:F49"/>
    <mergeCell ref="G47:G49"/>
    <mergeCell ref="I47:I49"/>
    <mergeCell ref="J47:J49"/>
    <mergeCell ref="K47:K48"/>
    <mergeCell ref="L47:L48"/>
    <mergeCell ref="M47:M48"/>
    <mergeCell ref="N47:N49"/>
    <mergeCell ref="O47:O49"/>
    <mergeCell ref="C55:F55"/>
    <mergeCell ref="K55:N55"/>
    <mergeCell ref="G50:G52"/>
    <mergeCell ref="O50:O52"/>
    <mergeCell ref="A56:A58"/>
    <mergeCell ref="B56:B58"/>
    <mergeCell ref="C56:C57"/>
    <mergeCell ref="D56:D57"/>
    <mergeCell ref="E56:E57"/>
    <mergeCell ref="F56:F58"/>
    <mergeCell ref="K56:K57"/>
    <mergeCell ref="L56:L57"/>
    <mergeCell ref="M56:M57"/>
    <mergeCell ref="N56:N58"/>
    <mergeCell ref="O56:O58"/>
    <mergeCell ref="A59:A61"/>
    <mergeCell ref="B59:B61"/>
    <mergeCell ref="C59:C60"/>
    <mergeCell ref="D59:D60"/>
    <mergeCell ref="E59:E60"/>
    <mergeCell ref="F59:F61"/>
    <mergeCell ref="G59:G61"/>
    <mergeCell ref="I59:I61"/>
    <mergeCell ref="J59:J61"/>
    <mergeCell ref="K59:K60"/>
    <mergeCell ref="L59:L60"/>
    <mergeCell ref="M59:M60"/>
    <mergeCell ref="N59:N61"/>
    <mergeCell ref="O59:O61"/>
    <mergeCell ref="A62:A64"/>
    <mergeCell ref="B62:B64"/>
    <mergeCell ref="C62:C63"/>
    <mergeCell ref="D62:D63"/>
    <mergeCell ref="E62:E63"/>
    <mergeCell ref="F62:F64"/>
    <mergeCell ref="G62:G64"/>
    <mergeCell ref="I62:I64"/>
    <mergeCell ref="J62:J64"/>
    <mergeCell ref="K62:K63"/>
    <mergeCell ref="L62:L63"/>
    <mergeCell ref="M62:M63"/>
    <mergeCell ref="N62:N64"/>
    <mergeCell ref="O62:O64"/>
    <mergeCell ref="F77:F79"/>
    <mergeCell ref="K68:K69"/>
    <mergeCell ref="L68:L69"/>
    <mergeCell ref="A68:A70"/>
    <mergeCell ref="B68:B70"/>
    <mergeCell ref="C68:C69"/>
    <mergeCell ref="D68:D69"/>
    <mergeCell ref="E68:E69"/>
    <mergeCell ref="F68:F70"/>
    <mergeCell ref="J77:J79"/>
    <mergeCell ref="M68:M69"/>
    <mergeCell ref="N68:N70"/>
    <mergeCell ref="O68:O70"/>
    <mergeCell ref="C76:F76"/>
    <mergeCell ref="O77:O79"/>
    <mergeCell ref="K76:N76"/>
    <mergeCell ref="I77:I79"/>
    <mergeCell ref="G68:G70"/>
    <mergeCell ref="I68:I70"/>
    <mergeCell ref="J68:J70"/>
    <mergeCell ref="E98:E99"/>
    <mergeCell ref="F98:F100"/>
    <mergeCell ref="G98:G100"/>
    <mergeCell ref="A80:A82"/>
    <mergeCell ref="B80:B82"/>
    <mergeCell ref="A77:A79"/>
    <mergeCell ref="B77:B79"/>
    <mergeCell ref="C77:C78"/>
    <mergeCell ref="D77:D78"/>
    <mergeCell ref="E77:E78"/>
    <mergeCell ref="A101:A103"/>
    <mergeCell ref="B101:B103"/>
    <mergeCell ref="C101:C102"/>
    <mergeCell ref="D101:D102"/>
    <mergeCell ref="E101:E102"/>
    <mergeCell ref="G77:G79"/>
    <mergeCell ref="A98:A100"/>
    <mergeCell ref="B98:B100"/>
    <mergeCell ref="C98:C99"/>
    <mergeCell ref="D98:D99"/>
    <mergeCell ref="G83:G85"/>
    <mergeCell ref="F86:F88"/>
    <mergeCell ref="C80:C81"/>
    <mergeCell ref="D80:D81"/>
    <mergeCell ref="E80:E81"/>
    <mergeCell ref="F80:F82"/>
    <mergeCell ref="G80:G82"/>
    <mergeCell ref="A83:A85"/>
    <mergeCell ref="B83:B85"/>
    <mergeCell ref="C83:C84"/>
    <mergeCell ref="D83:D84"/>
    <mergeCell ref="E83:E84"/>
    <mergeCell ref="F83:F85"/>
    <mergeCell ref="C104:C105"/>
    <mergeCell ref="D104:D105"/>
    <mergeCell ref="E104:E105"/>
    <mergeCell ref="F104:F106"/>
    <mergeCell ref="F101:F103"/>
    <mergeCell ref="G101:G103"/>
    <mergeCell ref="D107:D108"/>
    <mergeCell ref="E107:E108"/>
    <mergeCell ref="A86:A88"/>
    <mergeCell ref="B86:B88"/>
    <mergeCell ref="C86:C87"/>
    <mergeCell ref="D86:D87"/>
    <mergeCell ref="E86:E87"/>
    <mergeCell ref="E89:E90"/>
    <mergeCell ref="A104:A106"/>
    <mergeCell ref="B104:B106"/>
    <mergeCell ref="G89:G91"/>
    <mergeCell ref="A110:A112"/>
    <mergeCell ref="G86:G88"/>
    <mergeCell ref="A107:A109"/>
    <mergeCell ref="B107:B109"/>
    <mergeCell ref="C107:C108"/>
    <mergeCell ref="A89:A91"/>
    <mergeCell ref="B89:B91"/>
    <mergeCell ref="C89:C90"/>
    <mergeCell ref="D89:D90"/>
    <mergeCell ref="F89:F91"/>
    <mergeCell ref="N65:N67"/>
    <mergeCell ref="O65:O67"/>
    <mergeCell ref="B110:B112"/>
    <mergeCell ref="C110:C111"/>
    <mergeCell ref="D110:D111"/>
    <mergeCell ref="E110:E111"/>
    <mergeCell ref="F110:F112"/>
    <mergeCell ref="G110:G112"/>
    <mergeCell ref="F107:F109"/>
    <mergeCell ref="G65:G67"/>
    <mergeCell ref="I65:I67"/>
    <mergeCell ref="J65:J67"/>
    <mergeCell ref="K65:K66"/>
    <mergeCell ref="L65:L66"/>
    <mergeCell ref="M65:M66"/>
    <mergeCell ref="A65:A67"/>
    <mergeCell ref="B65:B67"/>
    <mergeCell ref="C65:C66"/>
    <mergeCell ref="D65:D66"/>
    <mergeCell ref="E65:E66"/>
    <mergeCell ref="F65:F67"/>
  </mergeCells>
  <conditionalFormatting sqref="K8">
    <cfRule type="cellIs" priority="1" dxfId="0" operator="equal" stopIfTrue="1">
      <formula>"出場辞退"</formula>
    </cfRule>
  </conditionalFormatting>
  <printOptions horizontalCentered="1" verticalCentered="1"/>
  <pageMargins left="0" right="0" top="0" bottom="0" header="0.5118110236220472" footer="0.5118110236220472"/>
  <pageSetup fitToHeight="1" fitToWidth="1"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A1:F106"/>
  <sheetViews>
    <sheetView zoomScalePageLayoutView="0" workbookViewId="0" topLeftCell="A1">
      <selection activeCell="A1" sqref="A1"/>
    </sheetView>
  </sheetViews>
  <sheetFormatPr defaultColWidth="9.140625" defaultRowHeight="12"/>
  <cols>
    <col min="1" max="1" width="9.140625" style="23" bestFit="1" customWidth="1"/>
    <col min="2" max="2" width="56.28125" style="23" bestFit="1" customWidth="1"/>
    <col min="3" max="3" width="11.7109375" style="22" bestFit="1" customWidth="1"/>
    <col min="4" max="4" width="53.421875" style="22" bestFit="1" customWidth="1"/>
    <col min="5" max="5" width="45.8515625" style="95" bestFit="1" customWidth="1"/>
    <col min="6" max="6" width="9.140625" style="23" bestFit="1" customWidth="1"/>
    <col min="7" max="7" width="16.421875" style="23" bestFit="1" customWidth="1"/>
    <col min="8" max="16384" width="9.28125" style="23" customWidth="1"/>
  </cols>
  <sheetData>
    <row r="1" spans="1:6" ht="39.75" customHeight="1">
      <c r="A1" s="126" t="s">
        <v>150</v>
      </c>
      <c r="B1" s="127" t="s">
        <v>667</v>
      </c>
      <c r="C1" s="128" t="s">
        <v>149</v>
      </c>
      <c r="D1" s="129" t="s">
        <v>388</v>
      </c>
      <c r="E1" s="130" t="s">
        <v>389</v>
      </c>
      <c r="F1" s="66" t="s">
        <v>150</v>
      </c>
    </row>
    <row r="2" spans="1:5" ht="14.25">
      <c r="A2" s="131">
        <v>1</v>
      </c>
      <c r="B2" s="131" t="s">
        <v>251</v>
      </c>
      <c r="C2" s="128" t="s">
        <v>83</v>
      </c>
      <c r="D2" s="131" t="s">
        <v>382</v>
      </c>
      <c r="E2" s="132">
        <v>42643</v>
      </c>
    </row>
    <row r="3" spans="1:5" ht="14.25">
      <c r="A3" s="131">
        <v>93</v>
      </c>
      <c r="B3" s="131" t="s">
        <v>92</v>
      </c>
      <c r="C3" s="128" t="s">
        <v>83</v>
      </c>
      <c r="D3" s="131" t="s">
        <v>382</v>
      </c>
      <c r="E3" s="132">
        <v>42643</v>
      </c>
    </row>
    <row r="4" spans="1:5" ht="14.25">
      <c r="A4" s="131">
        <v>59</v>
      </c>
      <c r="B4" s="131" t="s">
        <v>100</v>
      </c>
      <c r="C4" s="128" t="s">
        <v>83</v>
      </c>
      <c r="D4" s="131" t="s">
        <v>382</v>
      </c>
      <c r="E4" s="132">
        <v>42633</v>
      </c>
    </row>
    <row r="5" spans="1:5" ht="14.25">
      <c r="A5" s="131">
        <v>47</v>
      </c>
      <c r="B5" s="131" t="s">
        <v>91</v>
      </c>
      <c r="C5" s="128" t="s">
        <v>83</v>
      </c>
      <c r="D5" s="131" t="s">
        <v>382</v>
      </c>
      <c r="E5" s="132">
        <v>42636</v>
      </c>
    </row>
    <row r="6" spans="1:5" ht="14.25">
      <c r="A6" s="131">
        <v>7</v>
      </c>
      <c r="B6" s="131" t="s">
        <v>85</v>
      </c>
      <c r="C6" s="128" t="s">
        <v>83</v>
      </c>
      <c r="D6" s="131" t="s">
        <v>382</v>
      </c>
      <c r="E6" s="133">
        <v>42646</v>
      </c>
    </row>
    <row r="7" spans="1:5" ht="14.25">
      <c r="A7" s="131">
        <v>73</v>
      </c>
      <c r="B7" s="131" t="s">
        <v>96</v>
      </c>
      <c r="C7" s="128" t="s">
        <v>83</v>
      </c>
      <c r="D7" s="131" t="s">
        <v>382</v>
      </c>
      <c r="E7" s="132">
        <v>42643</v>
      </c>
    </row>
    <row r="8" spans="1:5" ht="14.25">
      <c r="A8" s="131">
        <v>14</v>
      </c>
      <c r="B8" s="131" t="s">
        <v>84</v>
      </c>
      <c r="C8" s="128" t="s">
        <v>83</v>
      </c>
      <c r="D8" s="131" t="s">
        <v>382</v>
      </c>
      <c r="E8" s="132">
        <v>42634</v>
      </c>
    </row>
    <row r="9" spans="1:5" ht="14.25">
      <c r="A9" s="131">
        <v>99</v>
      </c>
      <c r="B9" s="131" t="s">
        <v>381</v>
      </c>
      <c r="C9" s="128" t="s">
        <v>83</v>
      </c>
      <c r="D9" s="131" t="s">
        <v>382</v>
      </c>
      <c r="E9" s="132">
        <v>42636</v>
      </c>
    </row>
    <row r="10" spans="1:5" ht="14.25">
      <c r="A10" s="131">
        <v>8</v>
      </c>
      <c r="B10" s="131" t="s">
        <v>108</v>
      </c>
      <c r="C10" s="128" t="s">
        <v>83</v>
      </c>
      <c r="D10" s="131" t="s">
        <v>382</v>
      </c>
      <c r="E10" s="132">
        <v>42641</v>
      </c>
    </row>
    <row r="11" spans="1:5" ht="14.25">
      <c r="A11" s="131">
        <v>26</v>
      </c>
      <c r="B11" s="131" t="s">
        <v>95</v>
      </c>
      <c r="C11" s="128" t="s">
        <v>83</v>
      </c>
      <c r="D11" s="131" t="s">
        <v>382</v>
      </c>
      <c r="E11" s="132">
        <v>42627</v>
      </c>
    </row>
    <row r="12" spans="1:5" ht="14.25">
      <c r="A12" s="131">
        <v>60</v>
      </c>
      <c r="B12" s="131" t="s">
        <v>88</v>
      </c>
      <c r="C12" s="128" t="s">
        <v>83</v>
      </c>
      <c r="D12" s="131" t="s">
        <v>382</v>
      </c>
      <c r="E12" s="132">
        <v>42628</v>
      </c>
    </row>
    <row r="13" spans="1:5" ht="14.25">
      <c r="A13" s="131">
        <v>53</v>
      </c>
      <c r="B13" s="131" t="s">
        <v>97</v>
      </c>
      <c r="C13" s="128" t="s">
        <v>83</v>
      </c>
      <c r="D13" s="131" t="s">
        <v>382</v>
      </c>
      <c r="E13" s="132">
        <v>42634</v>
      </c>
    </row>
    <row r="14" spans="1:5" ht="14.25">
      <c r="A14" s="131">
        <v>79</v>
      </c>
      <c r="B14" s="131" t="s">
        <v>86</v>
      </c>
      <c r="C14" s="128" t="s">
        <v>83</v>
      </c>
      <c r="D14" s="131" t="s">
        <v>382</v>
      </c>
      <c r="E14" s="132">
        <v>42627</v>
      </c>
    </row>
    <row r="15" spans="1:5" ht="14.25">
      <c r="A15" s="131">
        <v>101</v>
      </c>
      <c r="B15" s="131" t="s">
        <v>94</v>
      </c>
      <c r="C15" s="128" t="s">
        <v>83</v>
      </c>
      <c r="D15" s="131" t="s">
        <v>382</v>
      </c>
      <c r="E15" s="132">
        <v>42639</v>
      </c>
    </row>
    <row r="16" spans="1:5" ht="14.25">
      <c r="A16" s="131">
        <v>58</v>
      </c>
      <c r="B16" s="131" t="s">
        <v>104</v>
      </c>
      <c r="C16" s="128" t="s">
        <v>83</v>
      </c>
      <c r="D16" s="131" t="s">
        <v>382</v>
      </c>
      <c r="E16" s="132">
        <v>42636</v>
      </c>
    </row>
    <row r="17" spans="1:5" ht="14.25">
      <c r="A17" s="131">
        <v>44</v>
      </c>
      <c r="B17" s="131" t="s">
        <v>252</v>
      </c>
      <c r="C17" s="128" t="s">
        <v>83</v>
      </c>
      <c r="D17" s="131" t="s">
        <v>382</v>
      </c>
      <c r="E17" s="132">
        <v>42642</v>
      </c>
    </row>
    <row r="18" spans="1:5" ht="14.25">
      <c r="A18" s="131">
        <v>35</v>
      </c>
      <c r="B18" s="131" t="s">
        <v>98</v>
      </c>
      <c r="C18" s="128" t="s">
        <v>83</v>
      </c>
      <c r="D18" s="131" t="s">
        <v>382</v>
      </c>
      <c r="E18" s="132">
        <v>42643</v>
      </c>
    </row>
    <row r="19" spans="1:5" ht="14.25">
      <c r="A19" s="131">
        <v>97</v>
      </c>
      <c r="B19" s="131" t="s">
        <v>111</v>
      </c>
      <c r="C19" s="128" t="s">
        <v>83</v>
      </c>
      <c r="D19" s="131" t="s">
        <v>382</v>
      </c>
      <c r="E19" s="132">
        <v>42642</v>
      </c>
    </row>
    <row r="20" spans="1:5" ht="14.25">
      <c r="A20" s="131">
        <v>2</v>
      </c>
      <c r="B20" s="131" t="s">
        <v>384</v>
      </c>
      <c r="C20" s="128" t="s">
        <v>83</v>
      </c>
      <c r="D20" s="131" t="s">
        <v>382</v>
      </c>
      <c r="E20" s="132">
        <v>42643</v>
      </c>
    </row>
    <row r="21" spans="1:5" ht="14.25">
      <c r="A21" s="131">
        <v>69</v>
      </c>
      <c r="B21" s="131" t="s">
        <v>105</v>
      </c>
      <c r="C21" s="128" t="s">
        <v>83</v>
      </c>
      <c r="D21" s="131" t="s">
        <v>382</v>
      </c>
      <c r="E21" s="132">
        <v>42643</v>
      </c>
    </row>
    <row r="22" spans="1:5" ht="14.25">
      <c r="A22" s="131">
        <v>65</v>
      </c>
      <c r="B22" s="131" t="s">
        <v>101</v>
      </c>
      <c r="C22" s="128" t="s">
        <v>83</v>
      </c>
      <c r="D22" s="131" t="s">
        <v>382</v>
      </c>
      <c r="E22" s="132">
        <v>42643</v>
      </c>
    </row>
    <row r="23" spans="1:5" ht="14.25">
      <c r="A23" s="131">
        <v>62</v>
      </c>
      <c r="B23" s="131" t="s">
        <v>106</v>
      </c>
      <c r="C23" s="128" t="s">
        <v>83</v>
      </c>
      <c r="D23" s="131" t="s">
        <v>382</v>
      </c>
      <c r="E23" s="132">
        <v>42629</v>
      </c>
    </row>
    <row r="24" spans="1:5" ht="14.25">
      <c r="A24" s="131">
        <v>51</v>
      </c>
      <c r="B24" s="131" t="s">
        <v>93</v>
      </c>
      <c r="C24" s="128" t="s">
        <v>83</v>
      </c>
      <c r="D24" s="131" t="s">
        <v>382</v>
      </c>
      <c r="E24" s="132">
        <v>42639</v>
      </c>
    </row>
    <row r="25" spans="1:5" ht="14.25">
      <c r="A25" s="131">
        <v>37</v>
      </c>
      <c r="B25" s="131" t="s">
        <v>102</v>
      </c>
      <c r="C25" s="128" t="s">
        <v>83</v>
      </c>
      <c r="D25" s="131" t="s">
        <v>382</v>
      </c>
      <c r="E25" s="132">
        <v>42628</v>
      </c>
    </row>
    <row r="26" spans="1:5" ht="14.25">
      <c r="A26" s="131">
        <v>41</v>
      </c>
      <c r="B26" s="131" t="s">
        <v>89</v>
      </c>
      <c r="C26" s="128" t="s">
        <v>83</v>
      </c>
      <c r="D26" s="131" t="s">
        <v>382</v>
      </c>
      <c r="E26" s="132">
        <v>42636</v>
      </c>
    </row>
    <row r="27" spans="1:5" ht="14.25">
      <c r="A27" s="131">
        <v>25</v>
      </c>
      <c r="B27" s="131" t="s">
        <v>90</v>
      </c>
      <c r="C27" s="128" t="s">
        <v>83</v>
      </c>
      <c r="D27" s="131" t="s">
        <v>382</v>
      </c>
      <c r="E27" s="132">
        <v>42636</v>
      </c>
    </row>
    <row r="28" spans="1:5" ht="14.25">
      <c r="A28" s="131">
        <v>32</v>
      </c>
      <c r="B28" s="131" t="s">
        <v>82</v>
      </c>
      <c r="C28" s="128" t="s">
        <v>83</v>
      </c>
      <c r="D28" s="131" t="s">
        <v>382</v>
      </c>
      <c r="E28" s="132">
        <v>42636</v>
      </c>
    </row>
    <row r="29" spans="1:5" ht="14.25">
      <c r="A29" s="131">
        <v>16</v>
      </c>
      <c r="B29" s="131" t="s">
        <v>380</v>
      </c>
      <c r="C29" s="128" t="s">
        <v>83</v>
      </c>
      <c r="D29" s="131" t="s">
        <v>382</v>
      </c>
      <c r="E29" s="132">
        <v>42629</v>
      </c>
    </row>
    <row r="30" spans="1:5" ht="14.25">
      <c r="A30" s="131">
        <v>56</v>
      </c>
      <c r="B30" s="131" t="s">
        <v>383</v>
      </c>
      <c r="C30" s="128" t="s">
        <v>83</v>
      </c>
      <c r="D30" s="131" t="s">
        <v>382</v>
      </c>
      <c r="E30" s="132">
        <v>42643</v>
      </c>
    </row>
    <row r="31" spans="1:5" ht="14.25">
      <c r="A31" s="131">
        <v>71</v>
      </c>
      <c r="B31" s="131" t="s">
        <v>109</v>
      </c>
      <c r="C31" s="128" t="s">
        <v>83</v>
      </c>
      <c r="D31" s="131" t="s">
        <v>382</v>
      </c>
      <c r="E31" s="132">
        <v>42634</v>
      </c>
    </row>
    <row r="32" spans="1:5" ht="14.25">
      <c r="A32" s="131">
        <v>94</v>
      </c>
      <c r="B32" s="131" t="s">
        <v>107</v>
      </c>
      <c r="C32" s="128" t="s">
        <v>83</v>
      </c>
      <c r="D32" s="131" t="s">
        <v>382</v>
      </c>
      <c r="E32" s="132">
        <v>42643</v>
      </c>
    </row>
    <row r="33" spans="1:5" ht="14.25">
      <c r="A33" s="131">
        <v>83</v>
      </c>
      <c r="B33" s="131" t="s">
        <v>386</v>
      </c>
      <c r="C33" s="128" t="s">
        <v>83</v>
      </c>
      <c r="D33" s="131" t="s">
        <v>382</v>
      </c>
      <c r="E33" s="132">
        <v>42629</v>
      </c>
    </row>
    <row r="34" spans="1:5" ht="14.25">
      <c r="A34" s="131">
        <v>29</v>
      </c>
      <c r="B34" s="131" t="s">
        <v>87</v>
      </c>
      <c r="C34" s="128" t="s">
        <v>83</v>
      </c>
      <c r="D34" s="131" t="s">
        <v>382</v>
      </c>
      <c r="E34" s="132">
        <v>42629</v>
      </c>
    </row>
    <row r="35" spans="1:5" ht="14.25">
      <c r="A35" s="131">
        <v>81</v>
      </c>
      <c r="B35" s="131" t="s">
        <v>110</v>
      </c>
      <c r="C35" s="128" t="s">
        <v>83</v>
      </c>
      <c r="D35" s="131" t="s">
        <v>382</v>
      </c>
      <c r="E35" s="132">
        <v>42633</v>
      </c>
    </row>
    <row r="36" spans="1:5" ht="14.25">
      <c r="A36" s="131">
        <v>77</v>
      </c>
      <c r="B36" s="131" t="s">
        <v>99</v>
      </c>
      <c r="C36" s="128" t="s">
        <v>83</v>
      </c>
      <c r="D36" s="131" t="s">
        <v>382</v>
      </c>
      <c r="E36" s="133">
        <v>42647</v>
      </c>
    </row>
    <row r="37" spans="1:5" ht="14.25">
      <c r="A37" s="131">
        <v>76</v>
      </c>
      <c r="B37" s="131" t="s">
        <v>254</v>
      </c>
      <c r="C37" s="128" t="s">
        <v>83</v>
      </c>
      <c r="D37" s="131" t="s">
        <v>382</v>
      </c>
      <c r="E37" s="132">
        <v>42640</v>
      </c>
    </row>
    <row r="38" spans="1:5" ht="14.25">
      <c r="A38" s="131">
        <v>104</v>
      </c>
      <c r="B38" s="131" t="s">
        <v>255</v>
      </c>
      <c r="C38" s="128" t="s">
        <v>83</v>
      </c>
      <c r="D38" s="131" t="s">
        <v>382</v>
      </c>
      <c r="E38" s="132">
        <v>42643</v>
      </c>
    </row>
    <row r="39" spans="1:5" ht="14.25">
      <c r="A39" s="131">
        <v>45</v>
      </c>
      <c r="B39" s="131" t="s">
        <v>103</v>
      </c>
      <c r="C39" s="128" t="s">
        <v>83</v>
      </c>
      <c r="D39" s="131" t="s">
        <v>382</v>
      </c>
      <c r="E39" s="132">
        <v>42643</v>
      </c>
    </row>
    <row r="40" spans="1:5" ht="14.25">
      <c r="A40" s="131">
        <v>89</v>
      </c>
      <c r="B40" s="131" t="s">
        <v>253</v>
      </c>
      <c r="C40" s="128" t="s">
        <v>83</v>
      </c>
      <c r="D40" s="131" t="s">
        <v>382</v>
      </c>
      <c r="E40" s="132">
        <v>42636</v>
      </c>
    </row>
    <row r="41" spans="1:5" ht="14.25">
      <c r="A41" s="131">
        <v>49</v>
      </c>
      <c r="B41" s="131" t="s">
        <v>256</v>
      </c>
      <c r="C41" s="128" t="s">
        <v>83</v>
      </c>
      <c r="D41" s="131" t="s">
        <v>382</v>
      </c>
      <c r="E41" s="132">
        <v>42636</v>
      </c>
    </row>
    <row r="42" spans="1:5" ht="14.25">
      <c r="A42" s="131">
        <v>5</v>
      </c>
      <c r="B42" s="131" t="s">
        <v>385</v>
      </c>
      <c r="C42" s="128" t="s">
        <v>83</v>
      </c>
      <c r="D42" s="131" t="s">
        <v>382</v>
      </c>
      <c r="E42" s="132">
        <v>42636</v>
      </c>
    </row>
    <row r="43" spans="1:5" ht="14.25">
      <c r="A43" s="131">
        <v>96</v>
      </c>
      <c r="B43" s="131" t="s">
        <v>53</v>
      </c>
      <c r="C43" s="128" t="s">
        <v>51</v>
      </c>
      <c r="D43" s="131" t="s">
        <v>382</v>
      </c>
      <c r="E43" s="132">
        <v>42641</v>
      </c>
    </row>
    <row r="44" spans="1:5" ht="14.25">
      <c r="A44" s="131">
        <v>31</v>
      </c>
      <c r="B44" s="131" t="s">
        <v>52</v>
      </c>
      <c r="C44" s="128" t="s">
        <v>51</v>
      </c>
      <c r="D44" s="131" t="s">
        <v>382</v>
      </c>
      <c r="E44" s="132">
        <v>42639</v>
      </c>
    </row>
    <row r="45" spans="1:5" ht="14.25">
      <c r="A45" s="131">
        <v>39</v>
      </c>
      <c r="B45" s="131" t="s">
        <v>55</v>
      </c>
      <c r="C45" s="128" t="s">
        <v>51</v>
      </c>
      <c r="D45" s="131" t="s">
        <v>382</v>
      </c>
      <c r="E45" s="132">
        <v>42642</v>
      </c>
    </row>
    <row r="46" spans="1:5" ht="14.25">
      <c r="A46" s="131">
        <v>88</v>
      </c>
      <c r="B46" s="131" t="s">
        <v>56</v>
      </c>
      <c r="C46" s="128" t="s">
        <v>51</v>
      </c>
      <c r="D46" s="131" t="s">
        <v>382</v>
      </c>
      <c r="E46" s="132">
        <v>42642</v>
      </c>
    </row>
    <row r="47" spans="1:5" ht="14.25">
      <c r="A47" s="131">
        <v>105</v>
      </c>
      <c r="B47" s="131" t="s">
        <v>57</v>
      </c>
      <c r="C47" s="128" t="s">
        <v>51</v>
      </c>
      <c r="D47" s="131" t="s">
        <v>382</v>
      </c>
      <c r="E47" s="132">
        <v>42641</v>
      </c>
    </row>
    <row r="48" spans="1:5" ht="14.25">
      <c r="A48" s="131">
        <v>24</v>
      </c>
      <c r="B48" s="131" t="s">
        <v>54</v>
      </c>
      <c r="C48" s="128" t="s">
        <v>51</v>
      </c>
      <c r="D48" s="131" t="s">
        <v>382</v>
      </c>
      <c r="E48" s="132">
        <v>42643</v>
      </c>
    </row>
    <row r="49" spans="1:5" ht="14.25">
      <c r="A49" s="131">
        <v>4</v>
      </c>
      <c r="B49" s="131" t="s">
        <v>50</v>
      </c>
      <c r="C49" s="128" t="s">
        <v>51</v>
      </c>
      <c r="D49" s="131" t="s">
        <v>382</v>
      </c>
      <c r="E49" s="132">
        <v>42642</v>
      </c>
    </row>
    <row r="50" spans="1:5" ht="14.25">
      <c r="A50" s="131">
        <v>52</v>
      </c>
      <c r="B50" s="131" t="s">
        <v>58</v>
      </c>
      <c r="C50" s="128" t="s">
        <v>51</v>
      </c>
      <c r="D50" s="131" t="s">
        <v>382</v>
      </c>
      <c r="E50" s="132">
        <v>42642</v>
      </c>
    </row>
    <row r="51" spans="1:5" ht="14.25">
      <c r="A51" s="131">
        <v>55</v>
      </c>
      <c r="B51" s="131" t="s">
        <v>59</v>
      </c>
      <c r="C51" s="128" t="s">
        <v>60</v>
      </c>
      <c r="D51" s="131" t="s">
        <v>382</v>
      </c>
      <c r="E51" s="133">
        <v>42646</v>
      </c>
    </row>
    <row r="52" spans="1:5" ht="14.25">
      <c r="A52" s="131">
        <v>72</v>
      </c>
      <c r="B52" s="131" t="s">
        <v>61</v>
      </c>
      <c r="C52" s="128" t="s">
        <v>60</v>
      </c>
      <c r="D52" s="131" t="s">
        <v>382</v>
      </c>
      <c r="E52" s="132">
        <v>42636</v>
      </c>
    </row>
    <row r="53" spans="1:5" ht="14.25">
      <c r="A53" s="131">
        <v>18</v>
      </c>
      <c r="B53" s="131" t="s">
        <v>62</v>
      </c>
      <c r="C53" s="128" t="s">
        <v>60</v>
      </c>
      <c r="D53" s="131" t="s">
        <v>382</v>
      </c>
      <c r="E53" s="132">
        <v>42642</v>
      </c>
    </row>
    <row r="54" spans="1:5" ht="14.25">
      <c r="A54" s="131">
        <v>87</v>
      </c>
      <c r="B54" s="131" t="s">
        <v>66</v>
      </c>
      <c r="C54" s="128" t="s">
        <v>64</v>
      </c>
      <c r="D54" s="131" t="s">
        <v>382</v>
      </c>
      <c r="E54" s="133">
        <v>42647</v>
      </c>
    </row>
    <row r="55" spans="1:5" ht="14.25">
      <c r="A55" s="131">
        <v>3</v>
      </c>
      <c r="B55" s="131" t="s">
        <v>69</v>
      </c>
      <c r="C55" s="128" t="s">
        <v>64</v>
      </c>
      <c r="D55" s="131" t="s">
        <v>382</v>
      </c>
      <c r="E55" s="132">
        <v>42640</v>
      </c>
    </row>
    <row r="56" spans="1:5" ht="14.25">
      <c r="A56" s="131">
        <v>46</v>
      </c>
      <c r="B56" s="131" t="s">
        <v>65</v>
      </c>
      <c r="C56" s="128" t="s">
        <v>64</v>
      </c>
      <c r="D56" s="131" t="s">
        <v>382</v>
      </c>
      <c r="E56" s="133">
        <v>42646</v>
      </c>
    </row>
    <row r="57" spans="1:5" ht="14.25">
      <c r="A57" s="131">
        <v>85</v>
      </c>
      <c r="B57" s="131" t="s">
        <v>63</v>
      </c>
      <c r="C57" s="128" t="s">
        <v>64</v>
      </c>
      <c r="D57" s="131" t="s">
        <v>382</v>
      </c>
      <c r="E57" s="133">
        <v>42646</v>
      </c>
    </row>
    <row r="58" spans="1:5" ht="14.25">
      <c r="A58" s="131">
        <v>64</v>
      </c>
      <c r="B58" s="131" t="s">
        <v>67</v>
      </c>
      <c r="C58" s="128" t="s">
        <v>64</v>
      </c>
      <c r="D58" s="131" t="s">
        <v>382</v>
      </c>
      <c r="E58" s="133">
        <v>42646</v>
      </c>
    </row>
    <row r="59" spans="1:5" ht="14.25">
      <c r="A59" s="131">
        <v>19</v>
      </c>
      <c r="B59" s="131" t="s">
        <v>68</v>
      </c>
      <c r="C59" s="128" t="s">
        <v>64</v>
      </c>
      <c r="D59" s="131" t="s">
        <v>382</v>
      </c>
      <c r="E59" s="133">
        <v>42646</v>
      </c>
    </row>
    <row r="60" spans="1:5" ht="14.25">
      <c r="A60" s="131">
        <v>33</v>
      </c>
      <c r="B60" s="131" t="s">
        <v>74</v>
      </c>
      <c r="C60" s="128" t="s">
        <v>71</v>
      </c>
      <c r="D60" s="131" t="s">
        <v>382</v>
      </c>
      <c r="E60" s="132">
        <v>42640</v>
      </c>
    </row>
    <row r="61" spans="1:5" ht="14.25">
      <c r="A61" s="131">
        <v>63</v>
      </c>
      <c r="B61" s="131" t="s">
        <v>78</v>
      </c>
      <c r="C61" s="128" t="s">
        <v>71</v>
      </c>
      <c r="D61" s="131" t="s">
        <v>382</v>
      </c>
      <c r="E61" s="132">
        <v>42643</v>
      </c>
    </row>
    <row r="62" spans="1:5" ht="14.25">
      <c r="A62" s="131">
        <v>80</v>
      </c>
      <c r="B62" s="131" t="s">
        <v>80</v>
      </c>
      <c r="C62" s="128" t="s">
        <v>71</v>
      </c>
      <c r="D62" s="131" t="s">
        <v>382</v>
      </c>
      <c r="E62" s="132">
        <v>42642</v>
      </c>
    </row>
    <row r="63" spans="1:5" ht="14.25">
      <c r="A63" s="131">
        <v>9</v>
      </c>
      <c r="B63" s="131" t="s">
        <v>81</v>
      </c>
      <c r="C63" s="128" t="s">
        <v>71</v>
      </c>
      <c r="D63" s="131" t="s">
        <v>382</v>
      </c>
      <c r="E63" s="133">
        <v>42646</v>
      </c>
    </row>
    <row r="64" spans="1:5" ht="14.25">
      <c r="A64" s="131">
        <v>22</v>
      </c>
      <c r="B64" s="131" t="s">
        <v>79</v>
      </c>
      <c r="C64" s="128" t="s">
        <v>71</v>
      </c>
      <c r="D64" s="131" t="s">
        <v>382</v>
      </c>
      <c r="E64" s="132">
        <v>42640</v>
      </c>
    </row>
    <row r="65" spans="1:5" ht="14.25">
      <c r="A65" s="131">
        <v>54</v>
      </c>
      <c r="B65" s="131" t="s">
        <v>73</v>
      </c>
      <c r="C65" s="128" t="s">
        <v>71</v>
      </c>
      <c r="D65" s="131" t="s">
        <v>382</v>
      </c>
      <c r="E65" s="132">
        <v>42636</v>
      </c>
    </row>
    <row r="66" spans="1:5" ht="14.25">
      <c r="A66" s="131">
        <v>30</v>
      </c>
      <c r="B66" s="131" t="s">
        <v>72</v>
      </c>
      <c r="C66" s="128" t="s">
        <v>71</v>
      </c>
      <c r="D66" s="131" t="s">
        <v>382</v>
      </c>
      <c r="E66" s="132">
        <v>42625</v>
      </c>
    </row>
    <row r="67" spans="1:5" ht="14.25">
      <c r="A67" s="131">
        <v>42</v>
      </c>
      <c r="B67" s="131" t="s">
        <v>70</v>
      </c>
      <c r="C67" s="128" t="s">
        <v>71</v>
      </c>
      <c r="D67" s="131" t="s">
        <v>382</v>
      </c>
      <c r="E67" s="133">
        <v>42646</v>
      </c>
    </row>
    <row r="68" spans="1:5" ht="14.25">
      <c r="A68" s="131">
        <v>68</v>
      </c>
      <c r="B68" s="131" t="s">
        <v>77</v>
      </c>
      <c r="C68" s="128" t="s">
        <v>71</v>
      </c>
      <c r="D68" s="131" t="s">
        <v>382</v>
      </c>
      <c r="E68" s="132">
        <v>42640</v>
      </c>
    </row>
    <row r="69" spans="1:5" ht="14.25">
      <c r="A69" s="131">
        <v>103</v>
      </c>
      <c r="B69" s="131" t="s">
        <v>75</v>
      </c>
      <c r="C69" s="128" t="s">
        <v>71</v>
      </c>
      <c r="D69" s="131" t="s">
        <v>382</v>
      </c>
      <c r="E69" s="132" t="s">
        <v>669</v>
      </c>
    </row>
    <row r="70" spans="1:5" ht="14.25">
      <c r="A70" s="131">
        <v>82</v>
      </c>
      <c r="B70" s="131" t="s">
        <v>76</v>
      </c>
      <c r="C70" s="128" t="s">
        <v>71</v>
      </c>
      <c r="D70" s="131" t="s">
        <v>382</v>
      </c>
      <c r="E70" s="132">
        <v>42643</v>
      </c>
    </row>
    <row r="71" spans="1:5" ht="14.25">
      <c r="A71" s="131">
        <v>50</v>
      </c>
      <c r="B71" s="131" t="s">
        <v>116</v>
      </c>
      <c r="C71" s="128" t="s">
        <v>113</v>
      </c>
      <c r="D71" s="131" t="s">
        <v>382</v>
      </c>
      <c r="E71" s="132">
        <v>42642</v>
      </c>
    </row>
    <row r="72" spans="1:5" ht="14.25">
      <c r="A72" s="131">
        <v>38</v>
      </c>
      <c r="B72" s="131" t="s">
        <v>121</v>
      </c>
      <c r="C72" s="128" t="s">
        <v>113</v>
      </c>
      <c r="D72" s="131" t="s">
        <v>382</v>
      </c>
      <c r="E72" s="132">
        <v>42634</v>
      </c>
    </row>
    <row r="73" spans="1:5" ht="14.25">
      <c r="A73" s="131">
        <v>86</v>
      </c>
      <c r="B73" s="131" t="s">
        <v>114</v>
      </c>
      <c r="C73" s="128" t="s">
        <v>113</v>
      </c>
      <c r="D73" s="131" t="s">
        <v>382</v>
      </c>
      <c r="E73" s="132">
        <v>42641</v>
      </c>
    </row>
    <row r="74" spans="1:5" ht="14.25">
      <c r="A74" s="131">
        <v>23</v>
      </c>
      <c r="B74" s="131" t="s">
        <v>122</v>
      </c>
      <c r="C74" s="128" t="s">
        <v>113</v>
      </c>
      <c r="D74" s="131" t="s">
        <v>382</v>
      </c>
      <c r="E74" s="132">
        <v>42640</v>
      </c>
    </row>
    <row r="75" spans="1:5" ht="14.25">
      <c r="A75" s="131">
        <v>34</v>
      </c>
      <c r="B75" s="131" t="s">
        <v>117</v>
      </c>
      <c r="C75" s="128" t="s">
        <v>113</v>
      </c>
      <c r="D75" s="131" t="s">
        <v>382</v>
      </c>
      <c r="E75" s="132">
        <v>42639</v>
      </c>
    </row>
    <row r="76" spans="1:5" ht="14.25">
      <c r="A76" s="131">
        <v>102</v>
      </c>
      <c r="B76" s="131" t="s">
        <v>120</v>
      </c>
      <c r="C76" s="128" t="s">
        <v>113</v>
      </c>
      <c r="D76" s="131" t="s">
        <v>382</v>
      </c>
      <c r="E76" s="132">
        <v>42629</v>
      </c>
    </row>
    <row r="77" spans="1:5" ht="14.25">
      <c r="A77" s="131">
        <v>78</v>
      </c>
      <c r="B77" s="131" t="s">
        <v>249</v>
      </c>
      <c r="C77" s="128" t="s">
        <v>113</v>
      </c>
      <c r="D77" s="131" t="s">
        <v>382</v>
      </c>
      <c r="E77" s="132">
        <v>42642</v>
      </c>
    </row>
    <row r="78" spans="1:5" ht="14.25">
      <c r="A78" s="131">
        <v>66</v>
      </c>
      <c r="B78" s="131" t="s">
        <v>112</v>
      </c>
      <c r="C78" s="128" t="s">
        <v>113</v>
      </c>
      <c r="D78" s="131" t="s">
        <v>382</v>
      </c>
      <c r="E78" s="132">
        <v>42643</v>
      </c>
    </row>
    <row r="79" spans="1:5" ht="14.25">
      <c r="A79" s="131">
        <v>57</v>
      </c>
      <c r="B79" s="131" t="s">
        <v>119</v>
      </c>
      <c r="C79" s="128" t="s">
        <v>113</v>
      </c>
      <c r="D79" s="131" t="s">
        <v>382</v>
      </c>
      <c r="E79" s="132">
        <v>42629</v>
      </c>
    </row>
    <row r="80" spans="1:5" ht="14.25">
      <c r="A80" s="131">
        <v>84</v>
      </c>
      <c r="B80" s="131" t="s">
        <v>115</v>
      </c>
      <c r="C80" s="128" t="s">
        <v>113</v>
      </c>
      <c r="D80" s="131" t="s">
        <v>382</v>
      </c>
      <c r="E80" s="132">
        <v>42642</v>
      </c>
    </row>
    <row r="81" spans="1:5" ht="14.25">
      <c r="A81" s="131">
        <v>12</v>
      </c>
      <c r="B81" s="131" t="s">
        <v>118</v>
      </c>
      <c r="C81" s="128" t="s">
        <v>113</v>
      </c>
      <c r="D81" s="131" t="s">
        <v>382</v>
      </c>
      <c r="E81" s="132" t="s">
        <v>387</v>
      </c>
    </row>
    <row r="82" spans="1:5" ht="14.25">
      <c r="A82" s="131">
        <v>75</v>
      </c>
      <c r="B82" s="131" t="s">
        <v>125</v>
      </c>
      <c r="C82" s="128" t="s">
        <v>124</v>
      </c>
      <c r="D82" s="131" t="s">
        <v>382</v>
      </c>
      <c r="E82" s="133" t="s">
        <v>668</v>
      </c>
    </row>
    <row r="83" spans="1:5" ht="14.25">
      <c r="A83" s="131">
        <v>11</v>
      </c>
      <c r="B83" s="131" t="s">
        <v>123</v>
      </c>
      <c r="C83" s="128" t="s">
        <v>124</v>
      </c>
      <c r="D83" s="131" t="s">
        <v>382</v>
      </c>
      <c r="E83" s="133">
        <v>42646</v>
      </c>
    </row>
    <row r="84" spans="1:5" ht="14.25">
      <c r="A84" s="131">
        <v>92</v>
      </c>
      <c r="B84" s="131" t="s">
        <v>126</v>
      </c>
      <c r="C84" s="128" t="s">
        <v>124</v>
      </c>
      <c r="D84" s="131" t="s">
        <v>382</v>
      </c>
      <c r="E84" s="132">
        <v>42641</v>
      </c>
    </row>
    <row r="85" spans="1:5" ht="14.25">
      <c r="A85" s="131">
        <v>61</v>
      </c>
      <c r="B85" s="131" t="s">
        <v>134</v>
      </c>
      <c r="C85" s="128" t="s">
        <v>128</v>
      </c>
      <c r="D85" s="131" t="s">
        <v>382</v>
      </c>
      <c r="E85" s="133">
        <v>42646</v>
      </c>
    </row>
    <row r="86" spans="1:5" ht="14.25">
      <c r="A86" s="131">
        <v>70</v>
      </c>
      <c r="B86" s="131" t="s">
        <v>129</v>
      </c>
      <c r="C86" s="128" t="s">
        <v>128</v>
      </c>
      <c r="D86" s="131" t="s">
        <v>382</v>
      </c>
      <c r="E86" s="133">
        <v>42646</v>
      </c>
    </row>
    <row r="87" spans="1:5" ht="14.25">
      <c r="A87" s="131">
        <v>100</v>
      </c>
      <c r="B87" s="131" t="s">
        <v>133</v>
      </c>
      <c r="C87" s="128" t="s">
        <v>128</v>
      </c>
      <c r="D87" s="131" t="s">
        <v>382</v>
      </c>
      <c r="E87" s="133">
        <v>42646</v>
      </c>
    </row>
    <row r="88" spans="1:5" ht="14.25">
      <c r="A88" s="131">
        <v>90</v>
      </c>
      <c r="B88" s="131" t="s">
        <v>137</v>
      </c>
      <c r="C88" s="128" t="s">
        <v>128</v>
      </c>
      <c r="D88" s="131" t="s">
        <v>382</v>
      </c>
      <c r="E88" s="132">
        <v>42640</v>
      </c>
    </row>
    <row r="89" spans="1:5" ht="14.25">
      <c r="A89" s="131">
        <v>20</v>
      </c>
      <c r="B89" s="131" t="s">
        <v>127</v>
      </c>
      <c r="C89" s="128" t="s">
        <v>128</v>
      </c>
      <c r="D89" s="131" t="s">
        <v>382</v>
      </c>
      <c r="E89" s="134">
        <v>42647</v>
      </c>
    </row>
    <row r="90" spans="1:5" ht="14.25">
      <c r="A90" s="131">
        <v>48</v>
      </c>
      <c r="B90" s="131" t="s">
        <v>132</v>
      </c>
      <c r="C90" s="128" t="s">
        <v>128</v>
      </c>
      <c r="D90" s="131" t="s">
        <v>382</v>
      </c>
      <c r="E90" s="132">
        <v>42643</v>
      </c>
    </row>
    <row r="91" spans="1:5" ht="14.25">
      <c r="A91" s="131">
        <v>28</v>
      </c>
      <c r="B91" s="131" t="s">
        <v>131</v>
      </c>
      <c r="C91" s="128" t="s">
        <v>128</v>
      </c>
      <c r="D91" s="131" t="s">
        <v>382</v>
      </c>
      <c r="E91" s="133">
        <v>42646</v>
      </c>
    </row>
    <row r="92" spans="1:5" ht="14.25">
      <c r="A92" s="131">
        <v>15</v>
      </c>
      <c r="B92" s="131" t="s">
        <v>130</v>
      </c>
      <c r="C92" s="128" t="s">
        <v>128</v>
      </c>
      <c r="D92" s="131" t="s">
        <v>382</v>
      </c>
      <c r="E92" s="133">
        <v>42646</v>
      </c>
    </row>
    <row r="93" spans="1:5" ht="14.25">
      <c r="A93" s="131">
        <v>67</v>
      </c>
      <c r="B93" s="131" t="s">
        <v>136</v>
      </c>
      <c r="C93" s="128" t="s">
        <v>128</v>
      </c>
      <c r="D93" s="131" t="s">
        <v>382</v>
      </c>
      <c r="E93" s="133">
        <v>42646</v>
      </c>
    </row>
    <row r="94" spans="1:5" ht="14.25">
      <c r="A94" s="131">
        <v>40</v>
      </c>
      <c r="B94" s="131" t="s">
        <v>135</v>
      </c>
      <c r="C94" s="128" t="s">
        <v>128</v>
      </c>
      <c r="D94" s="131" t="s">
        <v>382</v>
      </c>
      <c r="E94" s="132">
        <v>42627</v>
      </c>
    </row>
    <row r="95" spans="1:5" ht="14.25">
      <c r="A95" s="131">
        <v>17</v>
      </c>
      <c r="B95" s="131" t="s">
        <v>142</v>
      </c>
      <c r="C95" s="128" t="s">
        <v>138</v>
      </c>
      <c r="D95" s="131" t="s">
        <v>382</v>
      </c>
      <c r="E95" s="132">
        <v>42634</v>
      </c>
    </row>
    <row r="96" spans="1:5" ht="14.25">
      <c r="A96" s="131">
        <v>6</v>
      </c>
      <c r="B96" s="131" t="s">
        <v>140</v>
      </c>
      <c r="C96" s="128" t="s">
        <v>138</v>
      </c>
      <c r="D96" s="131" t="s">
        <v>382</v>
      </c>
      <c r="E96" s="132">
        <v>42642</v>
      </c>
    </row>
    <row r="97" spans="1:5" ht="14.25">
      <c r="A97" s="131">
        <v>36</v>
      </c>
      <c r="B97" s="131" t="s">
        <v>144</v>
      </c>
      <c r="C97" s="128" t="s">
        <v>138</v>
      </c>
      <c r="D97" s="131" t="s">
        <v>382</v>
      </c>
      <c r="E97" s="132">
        <v>42625</v>
      </c>
    </row>
    <row r="98" spans="1:5" ht="14.25">
      <c r="A98" s="131">
        <v>43</v>
      </c>
      <c r="B98" s="131" t="s">
        <v>250</v>
      </c>
      <c r="C98" s="128" t="s">
        <v>138</v>
      </c>
      <c r="D98" s="131" t="s">
        <v>382</v>
      </c>
      <c r="E98" s="132">
        <v>42641</v>
      </c>
    </row>
    <row r="99" spans="1:5" ht="14.25">
      <c r="A99" s="131">
        <v>95</v>
      </c>
      <c r="B99" s="131" t="s">
        <v>143</v>
      </c>
      <c r="C99" s="128" t="s">
        <v>138</v>
      </c>
      <c r="D99" s="131" t="s">
        <v>382</v>
      </c>
      <c r="E99" s="132">
        <v>42629</v>
      </c>
    </row>
    <row r="100" spans="1:5" ht="14.25">
      <c r="A100" s="131">
        <v>13</v>
      </c>
      <c r="B100" s="131" t="s">
        <v>379</v>
      </c>
      <c r="C100" s="128" t="s">
        <v>138</v>
      </c>
      <c r="D100" s="131" t="s">
        <v>382</v>
      </c>
      <c r="E100" s="132">
        <v>42643</v>
      </c>
    </row>
    <row r="101" spans="1:5" ht="14.25">
      <c r="A101" s="131">
        <v>27</v>
      </c>
      <c r="B101" s="131" t="s">
        <v>378</v>
      </c>
      <c r="C101" s="128" t="s">
        <v>138</v>
      </c>
      <c r="D101" s="131" t="s">
        <v>382</v>
      </c>
      <c r="E101" s="132">
        <v>42643</v>
      </c>
    </row>
    <row r="102" spans="1:5" ht="14.25">
      <c r="A102" s="131">
        <v>91</v>
      </c>
      <c r="B102" s="131" t="s">
        <v>139</v>
      </c>
      <c r="C102" s="128" t="s">
        <v>138</v>
      </c>
      <c r="D102" s="131" t="s">
        <v>382</v>
      </c>
      <c r="E102" s="132">
        <v>42643</v>
      </c>
    </row>
    <row r="103" spans="1:5" ht="14.25">
      <c r="A103" s="131">
        <v>98</v>
      </c>
      <c r="B103" s="131" t="s">
        <v>141</v>
      </c>
      <c r="C103" s="128" t="s">
        <v>138</v>
      </c>
      <c r="D103" s="131" t="s">
        <v>382</v>
      </c>
      <c r="E103" s="132">
        <v>42643</v>
      </c>
    </row>
    <row r="104" spans="1:5" ht="14.25">
      <c r="A104" s="131">
        <v>21</v>
      </c>
      <c r="B104" s="131" t="s">
        <v>145</v>
      </c>
      <c r="C104" s="128" t="s">
        <v>146</v>
      </c>
      <c r="D104" s="131" t="s">
        <v>382</v>
      </c>
      <c r="E104" s="132">
        <v>42642</v>
      </c>
    </row>
    <row r="105" spans="1:5" ht="14.25">
      <c r="A105" s="131">
        <v>74</v>
      </c>
      <c r="B105" s="131" t="s">
        <v>148</v>
      </c>
      <c r="C105" s="128" t="s">
        <v>146</v>
      </c>
      <c r="D105" s="131" t="s">
        <v>382</v>
      </c>
      <c r="E105" s="132">
        <v>42643</v>
      </c>
    </row>
    <row r="106" spans="1:5" ht="14.25">
      <c r="A106" s="131">
        <v>10</v>
      </c>
      <c r="B106" s="131" t="s">
        <v>147</v>
      </c>
      <c r="C106" s="128" t="s">
        <v>146</v>
      </c>
      <c r="D106" s="131" t="s">
        <v>382</v>
      </c>
      <c r="E106" s="132">
        <v>42642</v>
      </c>
    </row>
  </sheetData>
  <sheetProtection/>
  <autoFilter ref="A1:F106"/>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大分市教育委員会</dc:creator>
  <cp:keywords/>
  <dc:description/>
  <cp:lastModifiedBy>takashi-ueno</cp:lastModifiedBy>
  <cp:lastPrinted>2016-11-27T04:32:39Z</cp:lastPrinted>
  <dcterms:created xsi:type="dcterms:W3CDTF">2015-08-18T01:34:27Z</dcterms:created>
  <dcterms:modified xsi:type="dcterms:W3CDTF">2016-11-27T04:34:10Z</dcterms:modified>
  <cp:category/>
  <cp:version/>
  <cp:contentType/>
  <cp:contentStatus/>
</cp:coreProperties>
</file>